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965" windowWidth="14805" windowHeight="6150"/>
  </bookViews>
  <sheets>
    <sheet name="август" sheetId="8" r:id="rId1"/>
  </sheets>
  <definedNames>
    <definedName name="_xlnm.Print_Area" localSheetId="0">август!$A$1:$G$26</definedName>
  </definedNames>
  <calcPr calcId="145621"/>
</workbook>
</file>

<file path=xl/calcChain.xml><?xml version="1.0" encoding="utf-8"?>
<calcChain xmlns="http://schemas.openxmlformats.org/spreadsheetml/2006/main">
  <c r="D11" i="8" l="1"/>
  <c r="E10" i="8" l="1"/>
  <c r="E12" i="8" s="1"/>
  <c r="F10" i="8"/>
  <c r="F12" i="8" s="1"/>
  <c r="D10" i="8" l="1"/>
  <c r="D12" i="8" s="1"/>
  <c r="D21" i="8" l="1"/>
  <c r="D22" i="8"/>
  <c r="D20" i="8" l="1"/>
  <c r="D26" i="8"/>
  <c r="C26" i="8"/>
  <c r="C25" i="8"/>
  <c r="C24" i="8"/>
  <c r="G22" i="8"/>
  <c r="G18" i="8"/>
  <c r="G17" i="8"/>
  <c r="D24" i="8" l="1"/>
  <c r="G16" i="8"/>
  <c r="G26" i="8"/>
  <c r="D25" i="8" l="1"/>
  <c r="G25" i="8" s="1"/>
  <c r="G20" i="8"/>
  <c r="G24" i="8" s="1"/>
  <c r="G21" i="8"/>
</calcChain>
</file>

<file path=xl/sharedStrings.xml><?xml version="1.0" encoding="utf-8"?>
<sst xmlns="http://schemas.openxmlformats.org/spreadsheetml/2006/main" count="32" uniqueCount="32">
  <si>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</si>
  <si>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</si>
  <si>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</si>
  <si>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</si>
  <si>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</si>
  <si>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</si>
  <si>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</si>
  <si>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</si>
  <si>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</si>
  <si>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</si>
  <si>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</si>
  <si>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</si>
  <si>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</si>
  <si>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РАСХОДЫ:</t>
  </si>
  <si>
    <t>2023 год</t>
  </si>
  <si>
    <t>2024 год</t>
  </si>
  <si>
    <t>Итого по 954:</t>
  </si>
  <si>
    <t xml:space="preserve">Наименование ГАДБ/ ГРБС 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</si>
  <si>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
от 19.12.2022 № 53/260 «О бюджете городского округа Кинешма на 2023 год и плановый период 2024 и 2025 годов»
 «О бюджете городского округа Кинешма на 2022 год и плановый период 2023 и 2024 годов»</t>
  </si>
  <si>
    <t>2025 год</t>
  </si>
  <si>
    <t xml:space="preserve">Перераспределение бюджетных ассигнований для финансового обеспечения расходов, предусмотренных к распределению на реализацию муниципальных программ </t>
  </si>
  <si>
    <t>Администрация</t>
  </si>
  <si>
    <t>0503.4530110010.400</t>
  </si>
  <si>
    <t>0113.8090060150.600</t>
  </si>
  <si>
    <t>Перераспределение бюджетных ассигнований в связи с внесением изменений в реестр наказов депутатам в части  с освещения (ГУС) на устройство пешеходного перехода через Вандышевский овраг от ул. 1-я Заречная до ул. Береговая (УГХ)</t>
  </si>
  <si>
    <t>Бюджетные ассигнования на оказание услуг по изготовлению технических заключений о состоянии строительных конструкций многоквартирных домов (на признание 17 домов аварийными)</t>
  </si>
  <si>
    <t>0503.5110310490.600</t>
  </si>
  <si>
    <t>0501.4510110340.200</t>
  </si>
  <si>
    <t>Уточнение бюджетных ассигнований по мероприятию на приобретение автотранспортных средств и коммунальной техники в связи с принятием управленческого решения</t>
  </si>
  <si>
    <t>Бюджетные ассигнования на снос дома на ул. Комсомольская, 47</t>
  </si>
  <si>
    <t>0503. 5110110010.600</t>
  </si>
  <si>
    <t>0503.4550312030.600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</si>
</sst>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1" fontId="7" fillId="0" borderId="3">
      <alignment horizontal="center" vertical="top" shrinkToFit="1"/>
    </xf>
    <xf numFmtId="4" fontId="8" fillId="2" borderId="2">
      <alignment horizontal="right" shrinkToFit="1"/>
    </xf>
  </cellStyleXfs>
  <cellXfs count="36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4" fontId="5" fillId="0" borderId="1" xfId="0" applyNumberFormat="1" applyFont="1" applyFill="1" applyBorder="1"/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</cellXfs>
  <cellStyles count="6">
    <cellStyle name="xl23" xfId="2"/>
    <cellStyle name="xl29" xfId="4"/>
    <cellStyle name="xl32" xfId="3"/>
    <cellStyle name="xl36" xfId="5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topLeftCell="A4" zoomScale="110" zoomScaleNormal="100" zoomScaleSheetLayoutView="110" workbookViewId="0">
      <selection activeCell="J33" sqref="J33"/>
    </sheetView>
  </sheetViews>
  <sheetFormatPr defaultRowHeight="15.75" x14ac:dyDescent="0.25"/>
  <cols>
    <col min="1" max="1" width="6.42578125" style="14" customWidth="1"/>
    <col min="2" max="2" width="15.28515625" style="16" customWidth="1"/>
    <col min="3" max="3" width="24.42578125" style="17" customWidth="1"/>
    <col min="4" max="4" width="17.7109375" style="14" customWidth="1"/>
    <col min="5" max="5" width="17.28515625" style="14" customWidth="1"/>
    <col min="6" max="6" width="16.42578125" style="14" customWidth="1"/>
    <col min="7" max="7" width="38.85546875" style="14" customWidth="1"/>
    <col min="8" max="8" width="9.140625" style="14"/>
    <col min="9" max="9" width="12" style="14" bestFit="1" customWidth="1"/>
    <col min="10" max="10" width="11.28515625" style="14" bestFit="1" customWidth="1"/>
    <col min="11" max="16384" width="9.140625" style="14"/>
  </cols>
  <sheetData>
    <row r="1" spans="1:7" ht="107.25" customHeight="1" x14ac:dyDescent="0.25">
      <c r="A1" s="34" t="s">
        <v>18</v>
      </c>
      <c r="B1" s="34"/>
      <c r="C1" s="34"/>
      <c r="D1" s="34"/>
      <c r="E1" s="34"/>
      <c r="F1" s="34"/>
      <c r="G1" s="34"/>
    </row>
    <row r="2" spans="1:7" ht="35.25" customHeight="1" x14ac:dyDescent="0.25">
      <c r="A2" s="35" t="s">
        <v>8</v>
      </c>
      <c r="B2" s="35"/>
      <c r="C2" s="35"/>
      <c r="D2" s="35"/>
      <c r="E2" s="35"/>
      <c r="F2" s="35"/>
      <c r="G2" s="35"/>
    </row>
    <row r="3" spans="1:7" s="15" customFormat="1" ht="31.5" x14ac:dyDescent="0.25">
      <c r="A3" s="2" t="s">
        <v>5</v>
      </c>
      <c r="B3" s="3" t="s">
        <v>17</v>
      </c>
      <c r="C3" s="18" t="s">
        <v>7</v>
      </c>
      <c r="D3" s="1" t="s">
        <v>14</v>
      </c>
      <c r="E3" s="1" t="s">
        <v>15</v>
      </c>
      <c r="F3" s="2" t="s">
        <v>19</v>
      </c>
      <c r="G3" s="2" t="s">
        <v>6</v>
      </c>
    </row>
    <row r="4" spans="1:7" s="9" customFormat="1" ht="26.25" customHeight="1" x14ac:dyDescent="0.25">
      <c r="A4" s="32" t="s">
        <v>13</v>
      </c>
      <c r="B4" s="32"/>
      <c r="C4" s="32"/>
      <c r="D4" s="32"/>
      <c r="E4" s="32"/>
      <c r="F4" s="32"/>
      <c r="G4" s="32"/>
    </row>
    <row r="5" spans="1:7" s="9" customFormat="1" ht="65.25" customHeight="1" x14ac:dyDescent="0.25">
      <c r="A5" s="32">
        <v>1</v>
      </c>
      <c r="B5" s="33" t="s">
        <v>12</v>
      </c>
      <c r="C5" s="25" t="s">
        <v>22</v>
      </c>
      <c r="D5" s="26">
        <v>-3699561</v>
      </c>
      <c r="E5" s="5"/>
      <c r="F5" s="3"/>
      <c r="G5" s="30" t="s">
        <v>24</v>
      </c>
    </row>
    <row r="6" spans="1:7" s="9" customFormat="1" ht="68.25" customHeight="1" x14ac:dyDescent="0.25">
      <c r="A6" s="32"/>
      <c r="B6" s="33"/>
      <c r="C6" s="25" t="s">
        <v>30</v>
      </c>
      <c r="D6" s="26">
        <v>4200000</v>
      </c>
      <c r="E6" s="5"/>
      <c r="F6" s="3"/>
      <c r="G6" s="31"/>
    </row>
    <row r="7" spans="1:7" s="9" customFormat="1" ht="102.75" customHeight="1" x14ac:dyDescent="0.25">
      <c r="A7" s="32"/>
      <c r="B7" s="33"/>
      <c r="C7" s="25" t="s">
        <v>26</v>
      </c>
      <c r="D7" s="8">
        <v>-1949607.62</v>
      </c>
      <c r="E7" s="25"/>
      <c r="F7" s="3"/>
      <c r="G7" s="27" t="s">
        <v>28</v>
      </c>
    </row>
    <row r="8" spans="1:7" s="9" customFormat="1" ht="55.5" customHeight="1" x14ac:dyDescent="0.25">
      <c r="A8" s="32"/>
      <c r="B8" s="33"/>
      <c r="C8" s="25" t="s">
        <v>31</v>
      </c>
      <c r="D8" s="8">
        <v>722960</v>
      </c>
      <c r="E8" s="25"/>
      <c r="F8" s="3"/>
      <c r="G8" s="27" t="s">
        <v>29</v>
      </c>
    </row>
    <row r="9" spans="1:7" s="9" customFormat="1" ht="111" customHeight="1" x14ac:dyDescent="0.25">
      <c r="A9" s="32"/>
      <c r="B9" s="33"/>
      <c r="C9" s="18" t="s">
        <v>23</v>
      </c>
      <c r="D9" s="8">
        <v>216208.62</v>
      </c>
      <c r="E9" s="5"/>
      <c r="F9" s="3"/>
      <c r="G9" s="13" t="s">
        <v>20</v>
      </c>
    </row>
    <row r="10" spans="1:7" s="12" customFormat="1" ht="15.75" customHeight="1" x14ac:dyDescent="0.25">
      <c r="A10" s="32" t="s">
        <v>16</v>
      </c>
      <c r="B10" s="32"/>
      <c r="C10" s="32"/>
      <c r="D10" s="7">
        <f>SUM(D5:D9)</f>
        <v>-510000.00000000012</v>
      </c>
      <c r="E10" s="7">
        <f>SUM(E5:E9)</f>
        <v>0</v>
      </c>
      <c r="F10" s="7">
        <f>SUM(F5:F9)</f>
        <v>0</v>
      </c>
      <c r="G10" s="13"/>
    </row>
    <row r="11" spans="1:7" s="12" customFormat="1" ht="125.25" customHeight="1" x14ac:dyDescent="0.25">
      <c r="A11" s="23"/>
      <c r="B11" s="24" t="s">
        <v>21</v>
      </c>
      <c r="C11" s="9" t="s">
        <v>27</v>
      </c>
      <c r="D11" s="8">
        <f>17*30000</f>
        <v>510000</v>
      </c>
      <c r="E11" s="4"/>
      <c r="F11" s="7"/>
      <c r="G11" s="28" t="s">
        <v>25</v>
      </c>
    </row>
    <row r="12" spans="1:7" ht="34.5" customHeight="1" x14ac:dyDescent="0.25">
      <c r="A12" s="32" t="s">
        <v>9</v>
      </c>
      <c r="B12" s="32"/>
      <c r="C12" s="32"/>
      <c r="D12" s="4">
        <f>D10+D11</f>
        <v>0</v>
      </c>
      <c r="E12" s="4">
        <f t="shared" ref="E12:F12" si="0">E10+E11</f>
        <v>0</v>
      </c>
      <c r="F12" s="4">
        <f t="shared" si="0"/>
        <v>0</v>
      </c>
      <c r="G12" s="5"/>
    </row>
    <row r="13" spans="1:7" x14ac:dyDescent="0.25">
      <c r="A13" s="22"/>
      <c r="B13" s="22"/>
      <c r="C13" s="22"/>
      <c r="D13" s="4"/>
      <c r="E13" s="4"/>
      <c r="F13" s="4"/>
      <c r="G13" s="5"/>
    </row>
    <row r="14" spans="1:7" ht="31.5" x14ac:dyDescent="0.25">
      <c r="A14" s="1"/>
      <c r="B14" s="10" t="s">
        <v>4</v>
      </c>
      <c r="C14" s="19" t="s">
        <v>0</v>
      </c>
      <c r="D14" s="22" t="s">
        <v>1</v>
      </c>
      <c r="E14" s="22"/>
      <c r="F14" s="22"/>
      <c r="G14" s="21" t="s">
        <v>2</v>
      </c>
    </row>
    <row r="15" spans="1:7" x14ac:dyDescent="0.25">
      <c r="A15" s="1"/>
      <c r="B15" s="33" t="s">
        <v>10</v>
      </c>
      <c r="C15" s="33"/>
      <c r="D15" s="33"/>
      <c r="E15" s="33"/>
      <c r="F15" s="33"/>
      <c r="G15" s="33"/>
    </row>
    <row r="16" spans="1:7" x14ac:dyDescent="0.25">
      <c r="A16" s="1"/>
      <c r="B16" s="6">
        <v>2023</v>
      </c>
      <c r="C16" s="29">
        <v>2975784901.9899998</v>
      </c>
      <c r="D16" s="5"/>
      <c r="E16" s="5"/>
      <c r="F16" s="5"/>
      <c r="G16" s="5">
        <f>SUM(C16+D16)</f>
        <v>2975784901.9899998</v>
      </c>
    </row>
    <row r="17" spans="1:7" x14ac:dyDescent="0.25">
      <c r="A17" s="1"/>
      <c r="B17" s="6">
        <v>2024</v>
      </c>
      <c r="C17" s="29">
        <v>2801328853.7600002</v>
      </c>
      <c r="D17" s="5"/>
      <c r="E17" s="5"/>
      <c r="F17" s="5"/>
      <c r="G17" s="5">
        <f t="shared" ref="G17:G18" si="1">SUM(C17+D17)</f>
        <v>2801328853.7600002</v>
      </c>
    </row>
    <row r="18" spans="1:7" x14ac:dyDescent="0.25">
      <c r="A18" s="1"/>
      <c r="B18" s="6">
        <v>2025</v>
      </c>
      <c r="C18" s="29">
        <v>1400540204.1400001</v>
      </c>
      <c r="D18" s="5"/>
      <c r="E18" s="5"/>
      <c r="F18" s="5"/>
      <c r="G18" s="5">
        <f t="shared" si="1"/>
        <v>1400540204.1400001</v>
      </c>
    </row>
    <row r="19" spans="1:7" x14ac:dyDescent="0.25">
      <c r="A19" s="1"/>
      <c r="B19" s="32" t="s">
        <v>11</v>
      </c>
      <c r="C19" s="32"/>
      <c r="D19" s="32"/>
      <c r="E19" s="32"/>
      <c r="F19" s="32"/>
      <c r="G19" s="32"/>
    </row>
    <row r="20" spans="1:7" x14ac:dyDescent="0.25">
      <c r="A20" s="1"/>
      <c r="B20" s="6">
        <v>2023</v>
      </c>
      <c r="C20" s="29">
        <v>3053067830.0700002</v>
      </c>
      <c r="D20" s="5">
        <f>SUM(D12)</f>
        <v>0</v>
      </c>
      <c r="E20" s="5"/>
      <c r="F20" s="5"/>
      <c r="G20" s="5">
        <f>SUM(C20+D20)</f>
        <v>3053067830.0700002</v>
      </c>
    </row>
    <row r="21" spans="1:7" x14ac:dyDescent="0.25">
      <c r="A21" s="1"/>
      <c r="B21" s="6">
        <v>2024</v>
      </c>
      <c r="C21" s="29">
        <v>2845328853.7600002</v>
      </c>
      <c r="D21" s="5">
        <f>SUM(E12)</f>
        <v>0</v>
      </c>
      <c r="E21" s="5"/>
      <c r="F21" s="5"/>
      <c r="G21" s="5">
        <f t="shared" ref="G21:G22" si="2">SUM(C21+D21)</f>
        <v>2845328853.7600002</v>
      </c>
    </row>
    <row r="22" spans="1:7" x14ac:dyDescent="0.25">
      <c r="A22" s="1"/>
      <c r="B22" s="6">
        <v>2025</v>
      </c>
      <c r="C22" s="29">
        <v>1400540204.1400001</v>
      </c>
      <c r="D22" s="5">
        <f>SUM(F12)</f>
        <v>0</v>
      </c>
      <c r="E22" s="5"/>
      <c r="F22" s="5"/>
      <c r="G22" s="5">
        <f t="shared" si="2"/>
        <v>1400540204.1400001</v>
      </c>
    </row>
    <row r="23" spans="1:7" x14ac:dyDescent="0.25">
      <c r="A23" s="1"/>
      <c r="B23" s="32" t="s">
        <v>3</v>
      </c>
      <c r="C23" s="32"/>
      <c r="D23" s="32"/>
      <c r="E23" s="32"/>
      <c r="F23" s="32"/>
      <c r="G23" s="32"/>
    </row>
    <row r="24" spans="1:7" x14ac:dyDescent="0.25">
      <c r="A24" s="1"/>
      <c r="B24" s="6">
        <v>2023</v>
      </c>
      <c r="C24" s="11">
        <f>C16-C20</f>
        <v>-77282928.080000401</v>
      </c>
      <c r="D24" s="20">
        <f>SUM(D16-D20)</f>
        <v>0</v>
      </c>
      <c r="E24" s="5"/>
      <c r="F24" s="5"/>
      <c r="G24" s="5">
        <f>G16-G20</f>
        <v>-77282928.080000401</v>
      </c>
    </row>
    <row r="25" spans="1:7" x14ac:dyDescent="0.25">
      <c r="A25" s="1"/>
      <c r="B25" s="6">
        <v>2024</v>
      </c>
      <c r="C25" s="11">
        <f>C17-C21</f>
        <v>-44000000</v>
      </c>
      <c r="D25" s="5">
        <f>SUM(D17-D21)</f>
        <v>0</v>
      </c>
      <c r="E25" s="5"/>
      <c r="F25" s="5"/>
      <c r="G25" s="5">
        <f t="shared" ref="G25:G26" si="3">SUM(C25+D25)</f>
        <v>-44000000</v>
      </c>
    </row>
    <row r="26" spans="1:7" x14ac:dyDescent="0.25">
      <c r="A26" s="1"/>
      <c r="B26" s="6">
        <v>2025</v>
      </c>
      <c r="C26" s="11">
        <f>C18-C22</f>
        <v>0</v>
      </c>
      <c r="D26" s="5">
        <f t="shared" ref="D26" si="4">SUM(D18-D22)</f>
        <v>0</v>
      </c>
      <c r="E26" s="5"/>
      <c r="F26" s="5"/>
      <c r="G26" s="5">
        <f t="shared" si="3"/>
        <v>0</v>
      </c>
    </row>
  </sheetData>
  <mergeCells count="11">
    <mergeCell ref="A1:G1"/>
    <mergeCell ref="A2:G2"/>
    <mergeCell ref="A4:G4"/>
    <mergeCell ref="A10:C10"/>
    <mergeCell ref="B5:B9"/>
    <mergeCell ref="A5:A9"/>
    <mergeCell ref="G5:G6"/>
    <mergeCell ref="B23:G23"/>
    <mergeCell ref="A12:C12"/>
    <mergeCell ref="B15:G15"/>
    <mergeCell ref="B19:G19"/>
  </mergeCells>
  <pageMargins left="0.9055118110236221" right="0.39370078740157483" top="0.39370078740157483" bottom="0.39370078740157483" header="0.31496062992125984" footer="0.31496062992125984"/>
  <pageSetup paperSize="9" scale="64" firstPageNumber="2" fitToHeight="0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2023-08-02T10:39:15Z</dcterms:modified>
</cp:coreProperties>
</file>