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85" windowWidth="14805" windowHeight="6930"/>
  </bookViews>
  <sheets>
    <sheet name="март внеочер. 2022" sheetId="8" r:id="rId1"/>
  </sheets>
  <definedNames>
    <definedName name="_xlnm.Print_Area" localSheetId="0">'март внеочер. 2022'!$A$1:$G$33</definedName>
  </definedNames>
  <calcPr calcId="145621"/>
</workbook>
</file>

<file path=xl/calcChain.xml><?xml version="1.0" encoding="utf-8"?>
<calcChain xmlns="http://schemas.openxmlformats.org/spreadsheetml/2006/main">
  <c r="E16" i="8" l="1"/>
  <c r="F16" i="8"/>
  <c r="D8" i="8"/>
  <c r="D14" i="8" l="1"/>
  <c r="D16" i="8" s="1"/>
  <c r="E8" i="8" l="1"/>
  <c r="F8" i="8"/>
  <c r="E14" i="8" l="1"/>
  <c r="F14" i="8"/>
  <c r="D31" i="8" l="1"/>
  <c r="D23" i="8"/>
  <c r="D28" i="8" l="1"/>
  <c r="D29" i="8"/>
  <c r="D27" i="8" l="1"/>
  <c r="D33" i="8"/>
  <c r="C33" i="8"/>
  <c r="C32" i="8"/>
  <c r="C31" i="8"/>
  <c r="G29" i="8"/>
  <c r="G25" i="8"/>
  <c r="G24" i="8"/>
  <c r="G23" i="8" l="1"/>
  <c r="G33" i="8"/>
  <c r="D32" i="8" l="1"/>
  <c r="G32" i="8" s="1"/>
  <c r="G27" i="8"/>
  <c r="G31" i="8" s="1"/>
  <c r="G28" i="8"/>
</calcChain>
</file>

<file path=xl/sharedStrings.xml><?xml version="1.0" encoding="utf-8"?>
<sst xmlns="http://schemas.openxmlformats.org/spreadsheetml/2006/main" count="40" uniqueCount="40">
  <si>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</si>
  <si>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</si>
  <si>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</si>
  <si>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</si>
  <si>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</si>
  <si>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</si>
  <si>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</si>
  <si>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</si>
  <si>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</si>
  <si>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</si>
  <si>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</si>
  <si>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</si>
  <si>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</si>
  <si>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2022 год</t>
  </si>
  <si>
    <t>Итого по 954:</t>
  </si>
  <si>
    <t>РАСХОДЫ:</t>
  </si>
  <si>
    <t>2023 год</t>
  </si>
  <si>
    <t>ДОХОДЫ:</t>
  </si>
  <si>
    <t>Администрация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</si>
  <si>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от 17.12.2021 № 32/156
 «О бюджете городского округа Кинешма на 2022 год и плановый период 2023 и 2024 годов»</t>
  </si>
  <si>
    <t>2024 год</t>
  </si>
  <si>
    <t>Всего по доходам:</t>
  </si>
  <si>
    <t xml:space="preserve">Наименова- ние ГАДБ/ ГРБС </t>
  </si>
  <si>
    <t>Увеличение источников финансирования дефицита (кредитные ресурсы)</t>
  </si>
  <si>
    <t>0111.7210010290.800</t>
  </si>
  <si>
    <t>0409.462R153940.200</t>
  </si>
  <si>
    <t>1301.5320110270.700</t>
  </si>
  <si>
    <t>Изменение бюджетных ассигнований на обслуживание муниципального долга</t>
  </si>
  <si>
    <t>1 01 02000 01 0000 110</t>
  </si>
  <si>
    <t>Налог на доходы физических лиц</t>
  </si>
  <si>
    <t>МИФНС Росси № 5 по Ивановской области</t>
  </si>
  <si>
    <t>1 05 01000 00 0000 110</t>
  </si>
  <si>
    <t>Налог, взимаемый в связи с применением упрощенной системы налогообложения</t>
  </si>
  <si>
    <t>Комитет имущественных и земельных отношений</t>
  </si>
  <si>
    <t>1 14 00000 00 0000 000</t>
  </si>
  <si>
    <t xml:space="preserve">В соответствии с корректировкой программы муниципальных заимствований верхний предел муниципального долга  составит:
на 01.01.2023 – 226 116 100  рублей
на 01.01.2024 – 226 116 100  рублей
на 01.01.2025 – 226 116 100  рублей
</t>
  </si>
  <si>
    <t>0409.4620360130.200</t>
  </si>
  <si>
    <t>Доходы от продажи имущества и земельных участков</t>
  </si>
  <si>
    <t>Бюджетные ассигнования и уточнение КБК по мероприятию "Приведение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значения" (капитальный ремонт мостов)</t>
  </si>
  <si>
    <t>Корректировка объема средств резервного фонда администрации городского округа Кинешма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</si>
</sst>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6">
      <alignment horizontal="left" vertical="top" wrapText="1"/>
    </xf>
    <xf numFmtId="1" fontId="1" fillId="0" borderId="6">
      <alignment horizontal="center" vertical="top" shrinkToFit="1"/>
    </xf>
    <xf numFmtId="0" fontId="2" fillId="0" borderId="6">
      <alignment vertical="top" wrapText="1"/>
    </xf>
  </cellStyleXfs>
  <cellXfs count="68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/>
    <xf numFmtId="49" fontId="3" fillId="0" borderId="4" xfId="0" applyNumberFormat="1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4">
    <cellStyle name="xl23" xfId="2"/>
    <cellStyle name="xl32" xfId="3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view="pageBreakPreview" zoomScale="110" zoomScaleNormal="100" zoomScaleSheetLayoutView="110" workbookViewId="0">
      <selection activeCell="I15" sqref="I15"/>
    </sheetView>
  </sheetViews>
  <sheetFormatPr defaultRowHeight="15.75" x14ac:dyDescent="0.25"/>
  <cols>
    <col min="1" max="1" width="6.42578125" style="4" customWidth="1"/>
    <col min="2" max="2" width="14.140625" style="26" customWidth="1"/>
    <col min="3" max="3" width="22.5703125" style="2" customWidth="1"/>
    <col min="4" max="4" width="18.5703125" style="4" customWidth="1"/>
    <col min="5" max="6" width="14.7109375" style="4" customWidth="1"/>
    <col min="7" max="7" width="42.85546875" style="4" customWidth="1"/>
    <col min="8" max="9" width="19.7109375" style="4" customWidth="1"/>
    <col min="10" max="16384" width="9.140625" style="4"/>
  </cols>
  <sheetData>
    <row r="1" spans="1:10" ht="96.75" customHeight="1" x14ac:dyDescent="0.25">
      <c r="A1" s="36" t="s">
        <v>19</v>
      </c>
      <c r="B1" s="36"/>
      <c r="C1" s="36"/>
      <c r="D1" s="36"/>
      <c r="E1" s="36"/>
      <c r="F1" s="36"/>
      <c r="G1" s="36"/>
      <c r="H1" s="3"/>
      <c r="I1" s="3"/>
      <c r="J1" s="3"/>
    </row>
    <row r="2" spans="1:10" ht="24" customHeight="1" x14ac:dyDescent="0.25">
      <c r="A2" s="37" t="s">
        <v>8</v>
      </c>
      <c r="B2" s="37"/>
      <c r="C2" s="37"/>
      <c r="D2" s="37"/>
      <c r="E2" s="37"/>
      <c r="F2" s="37"/>
      <c r="G2" s="38"/>
      <c r="H2" s="5"/>
      <c r="I2" s="6"/>
      <c r="J2" s="6"/>
    </row>
    <row r="3" spans="1:10" s="10" customFormat="1" ht="57" customHeight="1" x14ac:dyDescent="0.25">
      <c r="A3" s="7" t="s">
        <v>5</v>
      </c>
      <c r="B3" s="8" t="s">
        <v>22</v>
      </c>
      <c r="C3" s="1" t="s">
        <v>7</v>
      </c>
      <c r="D3" s="1" t="s">
        <v>13</v>
      </c>
      <c r="E3" s="1" t="s">
        <v>16</v>
      </c>
      <c r="F3" s="7" t="s">
        <v>20</v>
      </c>
      <c r="G3" s="7" t="s">
        <v>6</v>
      </c>
      <c r="H3" s="9"/>
      <c r="I3" s="6"/>
      <c r="J3" s="6"/>
    </row>
    <row r="4" spans="1:10" ht="27.75" customHeight="1" x14ac:dyDescent="0.25">
      <c r="A4" s="40" t="s">
        <v>17</v>
      </c>
      <c r="B4" s="41"/>
      <c r="C4" s="41"/>
      <c r="D4" s="41"/>
      <c r="E4" s="41"/>
      <c r="F4" s="41"/>
      <c r="G4" s="42"/>
      <c r="H4" s="2"/>
      <c r="I4" s="6"/>
      <c r="J4" s="6"/>
    </row>
    <row r="5" spans="1:10" ht="38.25" customHeight="1" x14ac:dyDescent="0.25">
      <c r="A5" s="45">
        <v>1</v>
      </c>
      <c r="B5" s="43" t="s">
        <v>30</v>
      </c>
      <c r="C5" s="30" t="s">
        <v>28</v>
      </c>
      <c r="D5" s="8">
        <v>5486195.5999999996</v>
      </c>
      <c r="E5" s="8"/>
      <c r="F5" s="8"/>
      <c r="G5" s="31" t="s">
        <v>29</v>
      </c>
      <c r="H5" s="2"/>
      <c r="I5" s="6"/>
      <c r="J5" s="6"/>
    </row>
    <row r="6" spans="1:10" ht="56.25" customHeight="1" x14ac:dyDescent="0.25">
      <c r="A6" s="46"/>
      <c r="B6" s="44"/>
      <c r="C6" s="12" t="s">
        <v>31</v>
      </c>
      <c r="D6" s="8">
        <v>15000000</v>
      </c>
      <c r="E6" s="8"/>
      <c r="F6" s="8"/>
      <c r="G6" s="27" t="s">
        <v>32</v>
      </c>
      <c r="H6" s="2"/>
      <c r="I6" s="6"/>
      <c r="J6" s="6"/>
    </row>
    <row r="7" spans="1:10" ht="85.5" customHeight="1" x14ac:dyDescent="0.25">
      <c r="A7" s="7">
        <v>2</v>
      </c>
      <c r="B7" s="11" t="s">
        <v>33</v>
      </c>
      <c r="C7" s="12" t="s">
        <v>34</v>
      </c>
      <c r="D7" s="8">
        <v>42000000</v>
      </c>
      <c r="E7" s="8"/>
      <c r="F7" s="8"/>
      <c r="G7" s="27" t="s">
        <v>37</v>
      </c>
      <c r="H7" s="2"/>
      <c r="I7" s="6"/>
      <c r="J7" s="6"/>
    </row>
    <row r="8" spans="1:10" ht="29.25" customHeight="1" x14ac:dyDescent="0.25">
      <c r="A8" s="40" t="s">
        <v>21</v>
      </c>
      <c r="B8" s="41"/>
      <c r="C8" s="42"/>
      <c r="D8" s="13">
        <f>SUM(D5:D7)</f>
        <v>62486195.600000001</v>
      </c>
      <c r="E8" s="13">
        <f>SUM(E5:E6)</f>
        <v>0</v>
      </c>
      <c r="F8" s="13">
        <f>SUM(F5:F6)</f>
        <v>0</v>
      </c>
      <c r="G8" s="7"/>
      <c r="H8" s="2"/>
      <c r="I8" s="6"/>
      <c r="J8" s="6"/>
    </row>
    <row r="9" spans="1:10" s="15" customFormat="1" ht="24.75" customHeight="1" x14ac:dyDescent="0.25">
      <c r="A9" s="39" t="s">
        <v>15</v>
      </c>
      <c r="B9" s="39"/>
      <c r="C9" s="39"/>
      <c r="D9" s="39"/>
      <c r="E9" s="39"/>
      <c r="F9" s="39"/>
      <c r="G9" s="39"/>
      <c r="H9" s="14"/>
    </row>
    <row r="10" spans="1:10" s="15" customFormat="1" ht="39.75" customHeight="1" x14ac:dyDescent="0.25">
      <c r="A10" s="34">
        <v>1</v>
      </c>
      <c r="B10" s="32" t="s">
        <v>12</v>
      </c>
      <c r="C10" s="63" t="s">
        <v>25</v>
      </c>
      <c r="D10" s="15">
        <v>105486195.59999999</v>
      </c>
      <c r="E10" s="8"/>
      <c r="F10" s="8"/>
      <c r="G10" s="65" t="s">
        <v>38</v>
      </c>
      <c r="H10" s="14"/>
    </row>
    <row r="11" spans="1:10" s="15" customFormat="1" ht="39.75" customHeight="1" x14ac:dyDescent="0.25">
      <c r="A11" s="35"/>
      <c r="B11" s="33"/>
      <c r="C11" s="64"/>
      <c r="D11" s="15">
        <v>700834.4</v>
      </c>
      <c r="E11" s="8"/>
      <c r="F11" s="8"/>
      <c r="G11" s="66"/>
      <c r="H11" s="14"/>
      <c r="J11" s="14"/>
    </row>
    <row r="12" spans="1:10" s="15" customFormat="1" ht="39.75" customHeight="1" x14ac:dyDescent="0.25">
      <c r="A12" s="35"/>
      <c r="B12" s="33"/>
      <c r="C12" s="8" t="s">
        <v>36</v>
      </c>
      <c r="D12" s="15">
        <v>-700834.4</v>
      </c>
      <c r="E12" s="8"/>
      <c r="F12" s="8"/>
      <c r="G12" s="67"/>
      <c r="H12" s="14"/>
      <c r="J12" s="14"/>
    </row>
    <row r="13" spans="1:10" s="15" customFormat="1" ht="62.25" customHeight="1" x14ac:dyDescent="0.25">
      <c r="A13" s="35"/>
      <c r="B13" s="33"/>
      <c r="C13" s="8" t="s">
        <v>24</v>
      </c>
      <c r="D13" s="8">
        <v>-2500000</v>
      </c>
      <c r="E13" s="1"/>
      <c r="F13" s="7"/>
      <c r="G13" s="27" t="s">
        <v>39</v>
      </c>
      <c r="H13" s="14"/>
      <c r="J13" s="14"/>
    </row>
    <row r="14" spans="1:10" s="13" customFormat="1" ht="27.75" customHeight="1" x14ac:dyDescent="0.25">
      <c r="A14" s="39" t="s">
        <v>14</v>
      </c>
      <c r="B14" s="39"/>
      <c r="C14" s="39"/>
      <c r="D14" s="13">
        <f>SUM(D10:D13)</f>
        <v>102986195.59999999</v>
      </c>
      <c r="E14" s="13">
        <f>SUM(E10:E13)</f>
        <v>0</v>
      </c>
      <c r="F14" s="13">
        <f>SUM(F10:F13)</f>
        <v>0</v>
      </c>
      <c r="G14" s="17"/>
      <c r="H14" s="18"/>
      <c r="J14" s="18"/>
    </row>
    <row r="15" spans="1:10" s="15" customFormat="1" ht="46.5" customHeight="1" x14ac:dyDescent="0.25">
      <c r="A15" s="29">
        <v>2</v>
      </c>
      <c r="B15" s="28" t="s">
        <v>18</v>
      </c>
      <c r="C15" s="8" t="s">
        <v>26</v>
      </c>
      <c r="D15" s="15">
        <v>-8500000</v>
      </c>
      <c r="E15" s="8"/>
      <c r="F15" s="8"/>
      <c r="G15" s="27" t="s">
        <v>27</v>
      </c>
      <c r="H15" s="14"/>
      <c r="J15" s="14"/>
    </row>
    <row r="16" spans="1:10" ht="21.75" customHeight="1" x14ac:dyDescent="0.25">
      <c r="A16" s="39" t="s">
        <v>9</v>
      </c>
      <c r="B16" s="39"/>
      <c r="C16" s="39"/>
      <c r="D16" s="13">
        <f>SUM(D14+D15)</f>
        <v>94486195.599999994</v>
      </c>
      <c r="E16" s="13">
        <f t="shared" ref="E16:F16" si="0">SUM(E14+E15)</f>
        <v>0</v>
      </c>
      <c r="F16" s="13">
        <f t="shared" si="0"/>
        <v>0</v>
      </c>
      <c r="G16" s="15"/>
      <c r="H16" s="25"/>
      <c r="I16" s="25"/>
    </row>
    <row r="17" spans="1:8" ht="60.75" customHeight="1" x14ac:dyDescent="0.25">
      <c r="A17" s="19"/>
      <c r="B17" s="51" t="s">
        <v>23</v>
      </c>
      <c r="C17" s="52"/>
      <c r="D17" s="16">
        <v>32000000</v>
      </c>
      <c r="E17" s="13"/>
      <c r="F17" s="13"/>
      <c r="G17" s="15"/>
    </row>
    <row r="18" spans="1:8" ht="36" customHeight="1" x14ac:dyDescent="0.25">
      <c r="A18" s="34"/>
      <c r="B18" s="53" t="s">
        <v>35</v>
      </c>
      <c r="C18" s="54"/>
      <c r="D18" s="54"/>
      <c r="E18" s="54"/>
      <c r="F18" s="54"/>
      <c r="G18" s="55"/>
    </row>
    <row r="19" spans="1:8" ht="36" customHeight="1" x14ac:dyDescent="0.25">
      <c r="A19" s="35"/>
      <c r="B19" s="56"/>
      <c r="C19" s="57"/>
      <c r="D19" s="57"/>
      <c r="E19" s="57"/>
      <c r="F19" s="57"/>
      <c r="G19" s="58"/>
    </row>
    <row r="20" spans="1:8" ht="21" customHeight="1" x14ac:dyDescent="0.25">
      <c r="A20" s="62"/>
      <c r="B20" s="59"/>
      <c r="C20" s="60"/>
      <c r="D20" s="60"/>
      <c r="E20" s="60"/>
      <c r="F20" s="60"/>
      <c r="G20" s="61"/>
    </row>
    <row r="21" spans="1:8" ht="61.5" customHeight="1" x14ac:dyDescent="0.25">
      <c r="A21" s="1"/>
      <c r="B21" s="20" t="s">
        <v>4</v>
      </c>
      <c r="C21" s="21" t="s">
        <v>0</v>
      </c>
      <c r="D21" s="19" t="s">
        <v>1</v>
      </c>
      <c r="E21" s="19"/>
      <c r="F21" s="19"/>
      <c r="G21" s="21" t="s">
        <v>2</v>
      </c>
    </row>
    <row r="22" spans="1:8" ht="21" customHeight="1" x14ac:dyDescent="0.25">
      <c r="A22" s="1"/>
      <c r="B22" s="50" t="s">
        <v>10</v>
      </c>
      <c r="C22" s="50"/>
      <c r="D22" s="50"/>
      <c r="E22" s="50"/>
      <c r="F22" s="50"/>
      <c r="G22" s="50"/>
    </row>
    <row r="23" spans="1:8" x14ac:dyDescent="0.25">
      <c r="A23" s="1"/>
      <c r="B23" s="22">
        <v>2022</v>
      </c>
      <c r="C23" s="23">
        <v>2777195186.4400001</v>
      </c>
      <c r="D23" s="15">
        <f>SUM(D8)</f>
        <v>62486195.600000001</v>
      </c>
      <c r="E23" s="15"/>
      <c r="F23" s="15"/>
      <c r="G23" s="15">
        <f>SUM(C23+D23)</f>
        <v>2839681382.04</v>
      </c>
    </row>
    <row r="24" spans="1:8" x14ac:dyDescent="0.25">
      <c r="A24" s="1"/>
      <c r="B24" s="22">
        <v>2023</v>
      </c>
      <c r="C24" s="23">
        <v>1424195259.6199999</v>
      </c>
      <c r="D24" s="15">
        <v>0</v>
      </c>
      <c r="E24" s="15"/>
      <c r="F24" s="15"/>
      <c r="G24" s="15">
        <f t="shared" ref="G24:G25" si="1">SUM(C24+D24)</f>
        <v>1424195259.6199999</v>
      </c>
    </row>
    <row r="25" spans="1:8" x14ac:dyDescent="0.25">
      <c r="A25" s="1"/>
      <c r="B25" s="22">
        <v>2024</v>
      </c>
      <c r="C25" s="23">
        <v>1959860792.8800001</v>
      </c>
      <c r="D25" s="15">
        <v>0</v>
      </c>
      <c r="E25" s="15"/>
      <c r="F25" s="15"/>
      <c r="G25" s="15">
        <f t="shared" si="1"/>
        <v>1959860792.8800001</v>
      </c>
    </row>
    <row r="26" spans="1:8" ht="21" customHeight="1" x14ac:dyDescent="0.25">
      <c r="A26" s="1"/>
      <c r="B26" s="47" t="s">
        <v>11</v>
      </c>
      <c r="C26" s="48"/>
      <c r="D26" s="48"/>
      <c r="E26" s="48"/>
      <c r="F26" s="48"/>
      <c r="G26" s="49"/>
    </row>
    <row r="27" spans="1:8" x14ac:dyDescent="0.25">
      <c r="A27" s="1"/>
      <c r="B27" s="22">
        <v>2022</v>
      </c>
      <c r="C27" s="23">
        <v>2807218882.3299999</v>
      </c>
      <c r="D27" s="15">
        <f>SUM(D16)</f>
        <v>94486195.599999994</v>
      </c>
      <c r="E27" s="15"/>
      <c r="F27" s="15"/>
      <c r="G27" s="15">
        <f>SUM(C27+D27)</f>
        <v>2901705077.9299998</v>
      </c>
    </row>
    <row r="28" spans="1:8" x14ac:dyDescent="0.25">
      <c r="A28" s="1"/>
      <c r="B28" s="22">
        <v>2023</v>
      </c>
      <c r="C28" s="23">
        <v>1424195259.6199999</v>
      </c>
      <c r="D28" s="15">
        <f>SUM(E16)</f>
        <v>0</v>
      </c>
      <c r="E28" s="15"/>
      <c r="F28" s="15"/>
      <c r="G28" s="15">
        <f t="shared" ref="G28:G29" si="2">SUM(C28+D28)</f>
        <v>1424195259.6199999</v>
      </c>
    </row>
    <row r="29" spans="1:8" x14ac:dyDescent="0.25">
      <c r="A29" s="1"/>
      <c r="B29" s="22">
        <v>2024</v>
      </c>
      <c r="C29" s="23">
        <v>1959860792.8800001</v>
      </c>
      <c r="D29" s="15">
        <f>SUM(F16)</f>
        <v>0</v>
      </c>
      <c r="E29" s="15"/>
      <c r="F29" s="15"/>
      <c r="G29" s="15">
        <f t="shared" si="2"/>
        <v>1959860792.8800001</v>
      </c>
    </row>
    <row r="30" spans="1:8" ht="23.25" customHeight="1" x14ac:dyDescent="0.25">
      <c r="A30" s="1"/>
      <c r="B30" s="47" t="s">
        <v>3</v>
      </c>
      <c r="C30" s="48"/>
      <c r="D30" s="48"/>
      <c r="E30" s="48"/>
      <c r="F30" s="48"/>
      <c r="G30" s="49"/>
    </row>
    <row r="31" spans="1:8" x14ac:dyDescent="0.25">
      <c r="A31" s="1"/>
      <c r="B31" s="22">
        <v>2022</v>
      </c>
      <c r="C31" s="24">
        <f>C23-C27</f>
        <v>-30023695.889999866</v>
      </c>
      <c r="D31" s="15">
        <f>SUM(D17)</f>
        <v>32000000</v>
      </c>
      <c r="E31" s="15"/>
      <c r="F31" s="15"/>
      <c r="G31" s="15">
        <f>G23-G27</f>
        <v>-62023695.889999866</v>
      </c>
      <c r="H31" s="25"/>
    </row>
    <row r="32" spans="1:8" x14ac:dyDescent="0.25">
      <c r="A32" s="1"/>
      <c r="B32" s="22">
        <v>2023</v>
      </c>
      <c r="C32" s="24">
        <f>C24-C28</f>
        <v>0</v>
      </c>
      <c r="D32" s="15">
        <f>SUM(D24-D28)</f>
        <v>0</v>
      </c>
      <c r="E32" s="15"/>
      <c r="F32" s="15"/>
      <c r="G32" s="15">
        <f t="shared" ref="G32:G33" si="3">SUM(C32+D32)</f>
        <v>0</v>
      </c>
    </row>
    <row r="33" spans="1:7" x14ac:dyDescent="0.25">
      <c r="A33" s="1"/>
      <c r="B33" s="22">
        <v>2024</v>
      </c>
      <c r="C33" s="24">
        <f>C25-C29</f>
        <v>0</v>
      </c>
      <c r="D33" s="15">
        <f t="shared" ref="D33" si="4">SUM(D25-D29)</f>
        <v>0</v>
      </c>
      <c r="E33" s="15"/>
      <c r="F33" s="15"/>
      <c r="G33" s="15">
        <f t="shared" si="3"/>
        <v>0</v>
      </c>
    </row>
    <row r="34" spans="1:7" x14ac:dyDescent="0.25">
      <c r="D34" s="25"/>
    </row>
  </sheetData>
  <mergeCells count="19">
    <mergeCell ref="A14:C14"/>
    <mergeCell ref="B30:G30"/>
    <mergeCell ref="A16:C16"/>
    <mergeCell ref="B22:G22"/>
    <mergeCell ref="B26:G26"/>
    <mergeCell ref="B17:C17"/>
    <mergeCell ref="B18:G20"/>
    <mergeCell ref="A18:A20"/>
    <mergeCell ref="B10:B13"/>
    <mergeCell ref="A10:A13"/>
    <mergeCell ref="A1:G1"/>
    <mergeCell ref="A2:G2"/>
    <mergeCell ref="A9:G9"/>
    <mergeCell ref="A4:G4"/>
    <mergeCell ref="A8:C8"/>
    <mergeCell ref="B5:B6"/>
    <mergeCell ref="A5:A6"/>
    <mergeCell ref="C10:C11"/>
    <mergeCell ref="G10:G12"/>
  </mergeCells>
  <pageMargins left="0.9055118110236221" right="0.39370078740157483" top="0.59055118110236227" bottom="0.39370078740157483" header="0.31496062992125984" footer="0.31496062992125984"/>
  <pageSetup paperSize="9" scale="64" firstPageNumber="2" fitToHeight="0" orientation="portrait" useFirstPageNumber="1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 внеочер. 2022</vt:lpstr>
      <vt:lpstr>'март внеочер.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2022-03-16T12:15:43Z</dcterms:modified>
</cp:coreProperties>
</file>