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425" windowWidth="14805" windowHeight="6690"/>
  </bookViews>
  <sheets>
    <sheet name="июнь внеочер. 2022" sheetId="8" r:id="rId1"/>
  </sheets>
  <definedNames>
    <definedName name="_xlnm.Print_Area" localSheetId="0">'июнь внеочер. 2022'!$A$1:$G$32</definedName>
  </definedNames>
  <calcPr calcId="145621"/>
</workbook>
</file>

<file path=xl/calcChain.xml><?xml version="1.0" encoding="utf-8"?>
<calcChain xmlns="http://schemas.openxmlformats.org/spreadsheetml/2006/main">
  <c r="D14" i="8" l="1"/>
  <c r="D10" i="8"/>
  <c r="E18" i="8" l="1"/>
  <c r="E19" i="8" s="1"/>
  <c r="F18" i="8"/>
  <c r="F19" i="8" s="1"/>
  <c r="D18" i="8"/>
  <c r="D19" i="8" s="1"/>
  <c r="D27" i="8" l="1"/>
  <c r="D28" i="8"/>
  <c r="D26" i="8" l="1"/>
  <c r="D32" i="8"/>
  <c r="C32" i="8"/>
  <c r="C31" i="8"/>
  <c r="C30" i="8"/>
  <c r="G28" i="8"/>
  <c r="G24" i="8"/>
  <c r="G23" i="8"/>
  <c r="D30" i="8" l="1"/>
  <c r="G22" i="8"/>
  <c r="G32" i="8"/>
  <c r="D31" i="8" l="1"/>
  <c r="G31" i="8" s="1"/>
  <c r="G26" i="8"/>
  <c r="G30" i="8" s="1"/>
  <c r="G27" i="8"/>
</calcChain>
</file>

<file path=xl/sharedStrings.xml><?xml version="1.0" encoding="utf-8"?>
<sst xmlns="http://schemas.openxmlformats.org/spreadsheetml/2006/main" count="40" uniqueCount="37">
  <si>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</si>
  <si>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</si>
  <si>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</si>
  <si>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</si>
  <si>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</si>
  <si>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</si>
  <si>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</si>
  <si>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</si>
  <si>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</si>
  <si>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</si>
  <si>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</si>
  <si>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</si>
  <si>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2022 год</t>
  </si>
  <si>
    <t>РАСХОДЫ:</t>
  </si>
  <si>
    <t>2023 год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</si>
  <si>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</si>
  <si>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</si>
  <si>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 xml:space="preserve">Наименова- ние ГАДБ/ ГРБС </t>
  </si>
  <si>
    <t>0701.4110100020.611</t>
  </si>
  <si>
    <t>Управление образования администрации г.о. Кинешма</t>
  </si>
  <si>
    <t>0701.7490060050.612</t>
  </si>
  <si>
    <t xml:space="preserve">Дополнительная  потребность на исполнения решений суда в отношении МБДОУ детский сад №28 за счет экономии по коммунальным услугам </t>
  </si>
  <si>
    <t>0702.4170211880.612</t>
  </si>
  <si>
    <t>Капитальный ремонт учреждений дошкольного образования(д/с № 18, №22,№27 и №28)</t>
  </si>
  <si>
    <t>Уточнение потребности на разработку (корректировку) проектной документации на капитальный ремонт объектов общего образования</t>
  </si>
  <si>
    <t>0703.4140100020.600</t>
  </si>
  <si>
    <t>0703.4140100060.600</t>
  </si>
  <si>
    <t>0703.4140100700.600</t>
  </si>
  <si>
    <t>0703.4140120230.600</t>
  </si>
  <si>
    <t>0703.4140120230.800</t>
  </si>
  <si>
    <t>Внедрение на территории Ивановской области системы персонифицированного финансирования дополнительного образования детей</t>
  </si>
  <si>
    <t>Итого по 953:</t>
  </si>
  <si>
    <t xml:space="preserve">Комитет по физической культуре и спорту администрации г.о. Кинешма </t>
  </si>
  <si>
    <t>0703.4140100070.600</t>
  </si>
  <si>
    <t>0701.4170211920.612</t>
  </si>
  <si>
    <t>Итого по 958:</t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</si>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</sst>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6">
      <alignment horizontal="left" vertical="top" wrapText="1"/>
    </xf>
    <xf numFmtId="1" fontId="1" fillId="0" borderId="6">
      <alignment horizontal="center" vertical="top" shrinkToFit="1"/>
    </xf>
    <xf numFmtId="0" fontId="2" fillId="0" borderId="6">
      <alignment vertical="top" wrapText="1"/>
    </xf>
  </cellStyleXfs>
  <cellXfs count="4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Normal="100" zoomScaleSheetLayoutView="100" workbookViewId="0">
      <selection activeCell="L17" sqref="L17"/>
    </sheetView>
  </sheetViews>
  <sheetFormatPr defaultRowHeight="15.75" x14ac:dyDescent="0.25"/>
  <cols>
    <col min="1" max="1" width="6.42578125" style="3" customWidth="1"/>
    <col min="2" max="2" width="18.5703125" style="10" customWidth="1"/>
    <col min="3" max="3" width="22.5703125" style="2" customWidth="1"/>
    <col min="4" max="4" width="18.5703125" style="3" customWidth="1"/>
    <col min="5" max="6" width="14.7109375" style="3" customWidth="1"/>
    <col min="7" max="7" width="38.42578125" style="3" customWidth="1"/>
    <col min="8" max="16384" width="9.140625" style="3"/>
  </cols>
  <sheetData>
    <row r="1" spans="1:7" ht="96.75" customHeight="1" x14ac:dyDescent="0.25">
      <c r="A1" s="35" t="s">
        <v>15</v>
      </c>
      <c r="B1" s="35"/>
      <c r="C1" s="35"/>
      <c r="D1" s="35"/>
      <c r="E1" s="35"/>
      <c r="F1" s="35"/>
      <c r="G1" s="35"/>
    </row>
    <row r="2" spans="1:7" ht="24" customHeight="1" x14ac:dyDescent="0.25">
      <c r="A2" s="36" t="s">
        <v>8</v>
      </c>
      <c r="B2" s="36"/>
      <c r="C2" s="36"/>
      <c r="D2" s="36"/>
      <c r="E2" s="36"/>
      <c r="F2" s="36"/>
      <c r="G2" s="37"/>
    </row>
    <row r="3" spans="1:7" s="6" customFormat="1" ht="57" customHeight="1" x14ac:dyDescent="0.25">
      <c r="A3" s="4" t="s">
        <v>5</v>
      </c>
      <c r="B3" s="5" t="s">
        <v>17</v>
      </c>
      <c r="C3" s="1" t="s">
        <v>7</v>
      </c>
      <c r="D3" s="1" t="s">
        <v>12</v>
      </c>
      <c r="E3" s="1" t="s">
        <v>14</v>
      </c>
      <c r="F3" s="4" t="s">
        <v>16</v>
      </c>
      <c r="G3" s="4" t="s">
        <v>6</v>
      </c>
    </row>
    <row r="4" spans="1:7" s="8" customFormat="1" ht="24.75" customHeight="1" x14ac:dyDescent="0.25">
      <c r="A4" s="30" t="s">
        <v>13</v>
      </c>
      <c r="B4" s="31"/>
      <c r="C4" s="31"/>
      <c r="D4" s="31"/>
      <c r="E4" s="31"/>
      <c r="F4" s="31"/>
      <c r="G4" s="32"/>
    </row>
    <row r="5" spans="1:7" s="8" customFormat="1" ht="46.5" customHeight="1" x14ac:dyDescent="0.25">
      <c r="A5" s="43">
        <v>1</v>
      </c>
      <c r="B5" s="41" t="s">
        <v>19</v>
      </c>
      <c r="C5" s="8" t="s">
        <v>18</v>
      </c>
      <c r="D5" s="12">
        <v>-351519.62</v>
      </c>
      <c r="E5" s="5"/>
      <c r="F5" s="5"/>
      <c r="G5" s="39" t="s">
        <v>21</v>
      </c>
    </row>
    <row r="6" spans="1:7" s="23" customFormat="1" ht="45.75" customHeight="1" x14ac:dyDescent="0.25">
      <c r="A6" s="44"/>
      <c r="B6" s="42"/>
      <c r="C6" s="8" t="s">
        <v>20</v>
      </c>
      <c r="D6" s="12">
        <v>351519.62</v>
      </c>
      <c r="E6" s="5"/>
      <c r="F6" s="5"/>
      <c r="G6" s="40"/>
    </row>
    <row r="7" spans="1:7" s="23" customFormat="1" ht="78.75" hidden="1" x14ac:dyDescent="0.25">
      <c r="A7" s="44"/>
      <c r="B7" s="42"/>
      <c r="C7" s="8" t="s">
        <v>22</v>
      </c>
      <c r="D7" s="12">
        <v>-10000000</v>
      </c>
      <c r="E7" s="5"/>
      <c r="F7" s="5"/>
      <c r="G7" s="24" t="s">
        <v>24</v>
      </c>
    </row>
    <row r="8" spans="1:7" s="23" customFormat="1" ht="47.25" hidden="1" x14ac:dyDescent="0.25">
      <c r="A8" s="44"/>
      <c r="B8" s="42"/>
      <c r="C8" s="8" t="s">
        <v>34</v>
      </c>
      <c r="D8" s="12">
        <v>10000000</v>
      </c>
      <c r="E8" s="5"/>
      <c r="F8" s="5"/>
      <c r="G8" s="24" t="s">
        <v>23</v>
      </c>
    </row>
    <row r="9" spans="1:7" s="23" customFormat="1" ht="30" customHeight="1" x14ac:dyDescent="0.25">
      <c r="A9" s="44"/>
      <c r="B9" s="42"/>
      <c r="C9" s="8" t="s">
        <v>27</v>
      </c>
      <c r="D9" s="12">
        <v>4884391.04</v>
      </c>
      <c r="E9" s="5"/>
      <c r="F9" s="5"/>
      <c r="G9" s="39" t="s">
        <v>30</v>
      </c>
    </row>
    <row r="10" spans="1:7" s="23" customFormat="1" ht="30" customHeight="1" x14ac:dyDescent="0.25">
      <c r="A10" s="44"/>
      <c r="B10" s="42"/>
      <c r="C10" s="8" t="s">
        <v>28</v>
      </c>
      <c r="D10" s="12">
        <f>20805.76+24900+24900</f>
        <v>70605.759999999995</v>
      </c>
      <c r="E10" s="5"/>
      <c r="F10" s="5"/>
      <c r="G10" s="45"/>
    </row>
    <row r="11" spans="1:7" s="23" customFormat="1" ht="30" customHeight="1" x14ac:dyDescent="0.25">
      <c r="A11" s="44"/>
      <c r="B11" s="42"/>
      <c r="C11" s="8" t="s">
        <v>29</v>
      </c>
      <c r="D11" s="12">
        <v>24900</v>
      </c>
      <c r="E11" s="5"/>
      <c r="F11" s="5"/>
      <c r="G11" s="45"/>
    </row>
    <row r="12" spans="1:7" s="23" customFormat="1" ht="30" customHeight="1" x14ac:dyDescent="0.25">
      <c r="A12" s="44"/>
      <c r="B12" s="42"/>
      <c r="C12" s="8" t="s">
        <v>25</v>
      </c>
      <c r="D12" s="12">
        <v>-568451.83999999997</v>
      </c>
      <c r="E12" s="5"/>
      <c r="F12" s="5"/>
      <c r="G12" s="45"/>
    </row>
    <row r="13" spans="1:7" s="23" customFormat="1" ht="30" customHeight="1" x14ac:dyDescent="0.25">
      <c r="A13" s="44"/>
      <c r="B13" s="42"/>
      <c r="C13" s="27" t="s">
        <v>26</v>
      </c>
      <c r="D13" s="28">
        <v>-4315939.04</v>
      </c>
      <c r="E13" s="25"/>
      <c r="F13" s="25"/>
      <c r="G13" s="40"/>
    </row>
    <row r="14" spans="1:7" s="23" customFormat="1" ht="30" customHeight="1" x14ac:dyDescent="0.25">
      <c r="A14" s="21"/>
      <c r="B14" s="29" t="s">
        <v>31</v>
      </c>
      <c r="C14" s="29"/>
      <c r="D14" s="12">
        <f>SUM(D5:D13)</f>
        <v>95505.919999999925</v>
      </c>
      <c r="E14" s="5"/>
      <c r="F14" s="5"/>
      <c r="G14" s="26"/>
    </row>
    <row r="15" spans="1:7" s="20" customFormat="1" ht="54" customHeight="1" x14ac:dyDescent="0.25">
      <c r="A15" s="38">
        <v>2</v>
      </c>
      <c r="B15" s="29" t="s">
        <v>32</v>
      </c>
      <c r="C15" s="8" t="s">
        <v>27</v>
      </c>
      <c r="D15" s="14">
        <v>1030963.2</v>
      </c>
      <c r="E15" s="7"/>
      <c r="F15" s="7"/>
      <c r="G15" s="46" t="s">
        <v>30</v>
      </c>
    </row>
    <row r="16" spans="1:7" s="20" customFormat="1" ht="54" customHeight="1" x14ac:dyDescent="0.25">
      <c r="A16" s="38"/>
      <c r="B16" s="29"/>
      <c r="C16" s="8" t="s">
        <v>25</v>
      </c>
      <c r="D16" s="14">
        <v>-93984</v>
      </c>
      <c r="E16" s="7"/>
      <c r="F16" s="7"/>
      <c r="G16" s="47"/>
    </row>
    <row r="17" spans="1:7" s="20" customFormat="1" ht="48.75" customHeight="1" x14ac:dyDescent="0.25">
      <c r="A17" s="38"/>
      <c r="B17" s="29"/>
      <c r="C17" s="8" t="s">
        <v>33</v>
      </c>
      <c r="D17" s="18">
        <v>-1032485.12</v>
      </c>
      <c r="E17" s="7"/>
      <c r="F17" s="7"/>
      <c r="G17" s="48"/>
    </row>
    <row r="18" spans="1:7" s="20" customFormat="1" ht="24" customHeight="1" x14ac:dyDescent="0.25">
      <c r="A18" s="38" t="s">
        <v>35</v>
      </c>
      <c r="B18" s="38"/>
      <c r="C18" s="38"/>
      <c r="D18" s="18">
        <f>SUM(D15:D17)</f>
        <v>-95505.920000000042</v>
      </c>
      <c r="E18" s="18">
        <f t="shared" ref="E18:F18" si="0">SUM(E15:E17)</f>
        <v>0</v>
      </c>
      <c r="F18" s="18">
        <f t="shared" si="0"/>
        <v>0</v>
      </c>
      <c r="G18" s="19"/>
    </row>
    <row r="19" spans="1:7" ht="21.75" customHeight="1" x14ac:dyDescent="0.25">
      <c r="A19" s="38" t="s">
        <v>9</v>
      </c>
      <c r="B19" s="38"/>
      <c r="C19" s="38"/>
      <c r="D19" s="7">
        <f>SUM(D14+D18)</f>
        <v>-1.1641532182693481E-10</v>
      </c>
      <c r="E19" s="7">
        <f>SUM(E5+E18)</f>
        <v>0</v>
      </c>
      <c r="F19" s="7">
        <f>SUM(F5+F18)</f>
        <v>0</v>
      </c>
      <c r="G19" s="8"/>
    </row>
    <row r="20" spans="1:7" ht="45" customHeight="1" x14ac:dyDescent="0.25">
      <c r="A20" s="1"/>
      <c r="B20" s="22" t="s">
        <v>4</v>
      </c>
      <c r="C20" s="15" t="s">
        <v>0</v>
      </c>
      <c r="D20" s="13" t="s">
        <v>1</v>
      </c>
      <c r="E20" s="13"/>
      <c r="F20" s="13"/>
      <c r="G20" s="15" t="s">
        <v>2</v>
      </c>
    </row>
    <row r="21" spans="1:7" ht="21" customHeight="1" x14ac:dyDescent="0.25">
      <c r="A21" s="1"/>
      <c r="B21" s="29" t="s">
        <v>10</v>
      </c>
      <c r="C21" s="29"/>
      <c r="D21" s="29"/>
      <c r="E21" s="29"/>
      <c r="F21" s="29"/>
      <c r="G21" s="29"/>
    </row>
    <row r="22" spans="1:7" x14ac:dyDescent="0.25">
      <c r="A22" s="1"/>
      <c r="B22" s="11">
        <v>2022</v>
      </c>
      <c r="C22" s="16">
        <v>3047360022.48</v>
      </c>
      <c r="D22" s="8">
        <v>0</v>
      </c>
      <c r="E22" s="8"/>
      <c r="F22" s="8"/>
      <c r="G22" s="8">
        <f>SUM(C22+D22)</f>
        <v>3047360022.48</v>
      </c>
    </row>
    <row r="23" spans="1:7" x14ac:dyDescent="0.25">
      <c r="A23" s="1"/>
      <c r="B23" s="11">
        <v>2023</v>
      </c>
      <c r="C23" s="16">
        <v>1424533285.6199999</v>
      </c>
      <c r="D23" s="8">
        <v>0</v>
      </c>
      <c r="E23" s="8"/>
      <c r="F23" s="8"/>
      <c r="G23" s="8">
        <f t="shared" ref="G23:G24" si="1">SUM(C23+D23)</f>
        <v>1424533285.6199999</v>
      </c>
    </row>
    <row r="24" spans="1:7" x14ac:dyDescent="0.25">
      <c r="A24" s="1"/>
      <c r="B24" s="11">
        <v>2024</v>
      </c>
      <c r="C24" s="16">
        <v>1960194464.8800001</v>
      </c>
      <c r="D24" s="8">
        <v>0</v>
      </c>
      <c r="E24" s="8"/>
      <c r="F24" s="8"/>
      <c r="G24" s="8">
        <f t="shared" si="1"/>
        <v>1960194464.8800001</v>
      </c>
    </row>
    <row r="25" spans="1:7" ht="21" customHeight="1" x14ac:dyDescent="0.25">
      <c r="A25" s="1"/>
      <c r="B25" s="30" t="s">
        <v>11</v>
      </c>
      <c r="C25" s="31"/>
      <c r="D25" s="31"/>
      <c r="E25" s="31"/>
      <c r="F25" s="31"/>
      <c r="G25" s="32"/>
    </row>
    <row r="26" spans="1:7" x14ac:dyDescent="0.25">
      <c r="A26" s="1"/>
      <c r="B26" s="11">
        <v>2022</v>
      </c>
      <c r="C26" s="16">
        <v>3104638636.52</v>
      </c>
      <c r="D26" s="8">
        <f>SUM(D19)</f>
        <v>-1.1641532182693481E-10</v>
      </c>
      <c r="E26" s="8"/>
      <c r="F26" s="8"/>
      <c r="G26" s="8">
        <f>SUM(C26+D26)</f>
        <v>3104638636.52</v>
      </c>
    </row>
    <row r="27" spans="1:7" x14ac:dyDescent="0.25">
      <c r="A27" s="1"/>
      <c r="B27" s="11">
        <v>2023</v>
      </c>
      <c r="C27" s="16">
        <v>1424533285.6199999</v>
      </c>
      <c r="D27" s="8">
        <f>SUM(E19)</f>
        <v>0</v>
      </c>
      <c r="E27" s="8"/>
      <c r="F27" s="8"/>
      <c r="G27" s="8">
        <f t="shared" ref="G27:G28" si="2">SUM(C27+D27)</f>
        <v>1424533285.6199999</v>
      </c>
    </row>
    <row r="28" spans="1:7" x14ac:dyDescent="0.25">
      <c r="A28" s="1"/>
      <c r="B28" s="11">
        <v>2024</v>
      </c>
      <c r="C28" s="16">
        <v>1960194464.8800001</v>
      </c>
      <c r="D28" s="8">
        <f>SUM(F19)</f>
        <v>0</v>
      </c>
      <c r="E28" s="8"/>
      <c r="F28" s="8"/>
      <c r="G28" s="8">
        <f t="shared" si="2"/>
        <v>1960194464.8800001</v>
      </c>
    </row>
    <row r="29" spans="1:7" ht="23.25" customHeight="1" x14ac:dyDescent="0.25">
      <c r="A29" s="1"/>
      <c r="B29" s="30" t="s">
        <v>3</v>
      </c>
      <c r="C29" s="31"/>
      <c r="D29" s="31"/>
      <c r="E29" s="31"/>
      <c r="F29" s="31"/>
      <c r="G29" s="32"/>
    </row>
    <row r="30" spans="1:7" x14ac:dyDescent="0.25">
      <c r="A30" s="1"/>
      <c r="B30" s="11">
        <v>2022</v>
      </c>
      <c r="C30" s="17">
        <f>C22-C26</f>
        <v>-57278614.039999962</v>
      </c>
      <c r="D30" s="8">
        <f>SUM(D22-D26)</f>
        <v>1.1641532182693481E-10</v>
      </c>
      <c r="E30" s="8"/>
      <c r="F30" s="8"/>
      <c r="G30" s="8">
        <f>G22-G26</f>
        <v>-57278614.039999962</v>
      </c>
    </row>
    <row r="31" spans="1:7" x14ac:dyDescent="0.25">
      <c r="A31" s="1"/>
      <c r="B31" s="11">
        <v>2023</v>
      </c>
      <c r="C31" s="17">
        <f>C23-C27</f>
        <v>0</v>
      </c>
      <c r="D31" s="8">
        <f>SUM(D23-D27)</f>
        <v>0</v>
      </c>
      <c r="E31" s="8"/>
      <c r="F31" s="8"/>
      <c r="G31" s="8">
        <f t="shared" ref="G31:G32" si="3">SUM(C31+D31)</f>
        <v>0</v>
      </c>
    </row>
    <row r="32" spans="1:7" x14ac:dyDescent="0.25">
      <c r="A32" s="1"/>
      <c r="B32" s="11">
        <v>2024</v>
      </c>
      <c r="C32" s="17">
        <f>C24-C28</f>
        <v>0</v>
      </c>
      <c r="D32" s="8">
        <f t="shared" ref="D32" si="4">SUM(D24-D28)</f>
        <v>0</v>
      </c>
      <c r="E32" s="8"/>
      <c r="F32" s="8"/>
      <c r="G32" s="8">
        <f t="shared" si="3"/>
        <v>0</v>
      </c>
    </row>
    <row r="33" spans="1:7" x14ac:dyDescent="0.25">
      <c r="D33" s="9"/>
      <c r="G33" s="9"/>
    </row>
    <row r="34" spans="1:7" x14ac:dyDescent="0.25">
      <c r="A34" s="33"/>
      <c r="B34" s="33"/>
      <c r="C34" s="33"/>
      <c r="D34" s="33"/>
    </row>
    <row r="35" spans="1:7" x14ac:dyDescent="0.25">
      <c r="A35" s="34" t="s">
        <v>36</v>
      </c>
      <c r="B35" s="33"/>
      <c r="C35" s="33"/>
      <c r="D35" s="33"/>
      <c r="E35" s="33"/>
      <c r="F35" s="33"/>
      <c r="G35" s="33"/>
    </row>
    <row r="36" spans="1:7" x14ac:dyDescent="0.25">
      <c r="A36" s="33"/>
      <c r="B36" s="33"/>
      <c r="C36" s="33"/>
      <c r="D36" s="33"/>
      <c r="E36" s="33"/>
      <c r="F36" s="33"/>
      <c r="G36" s="33"/>
    </row>
    <row r="37" spans="1:7" x14ac:dyDescent="0.25">
      <c r="A37" s="33"/>
      <c r="B37" s="33"/>
      <c r="C37" s="33"/>
      <c r="D37" s="33"/>
      <c r="E37" s="33"/>
      <c r="F37" s="33"/>
      <c r="G37" s="33"/>
    </row>
    <row r="38" spans="1:7" x14ac:dyDescent="0.25">
      <c r="A38" s="33"/>
      <c r="B38" s="33"/>
      <c r="C38" s="33"/>
      <c r="D38" s="33"/>
      <c r="E38" s="33"/>
      <c r="F38" s="33"/>
      <c r="G38" s="33"/>
    </row>
    <row r="39" spans="1:7" x14ac:dyDescent="0.25">
      <c r="A39" s="33"/>
      <c r="B39" s="33"/>
      <c r="C39" s="33"/>
      <c r="D39" s="33"/>
      <c r="E39" s="33"/>
      <c r="F39" s="33"/>
      <c r="G39" s="33"/>
    </row>
    <row r="40" spans="1:7" ht="31.5" customHeight="1" x14ac:dyDescent="0.25">
      <c r="A40" s="33"/>
      <c r="B40" s="33"/>
      <c r="C40" s="33"/>
      <c r="D40" s="33"/>
      <c r="E40" s="33"/>
      <c r="F40" s="33"/>
      <c r="G40" s="33"/>
    </row>
    <row r="41" spans="1:7" x14ac:dyDescent="0.25">
      <c r="A41" s="33"/>
      <c r="B41" s="33"/>
      <c r="C41" s="33"/>
      <c r="D41" s="33"/>
      <c r="E41" s="33"/>
      <c r="F41" s="33"/>
      <c r="G41" s="33"/>
    </row>
  </sheetData>
  <mergeCells count="18">
    <mergeCell ref="B29:G29"/>
    <mergeCell ref="A19:C19"/>
    <mergeCell ref="B21:G21"/>
    <mergeCell ref="B25:G25"/>
    <mergeCell ref="A34:D34"/>
    <mergeCell ref="A35:G41"/>
    <mergeCell ref="A1:G1"/>
    <mergeCell ref="A2:G2"/>
    <mergeCell ref="A4:G4"/>
    <mergeCell ref="A18:C18"/>
    <mergeCell ref="B15:B17"/>
    <mergeCell ref="A15:A17"/>
    <mergeCell ref="G5:G6"/>
    <mergeCell ref="B5:B13"/>
    <mergeCell ref="A5:A13"/>
    <mergeCell ref="G9:G13"/>
    <mergeCell ref="B14:C14"/>
    <mergeCell ref="G15:G17"/>
  </mergeCells>
  <pageMargins left="0.9055118110236221" right="0.39370078740157483" top="0.59055118110236227" bottom="0.39370078740157483" header="0.31496062992125984" footer="0.31496062992125984"/>
  <pageSetup paperSize="9" scale="64" firstPageNumber="2" fitToHeight="0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 внеочер. 2022</vt:lpstr>
      <vt:lpstr>'июнь внеочер.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2022-07-20T08:35:16Z</dcterms:modified>
</cp:coreProperties>
</file>