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60" windowWidth="20775" windowHeight="9345"/>
  </bookViews>
  <sheets>
    <sheet name="Доходы" sheetId="2" r:id="rId1"/>
    <sheet name="расходы" sheetId="5" r:id="rId2"/>
    <sheet name="источники " sheetId="3" r:id="rId3"/>
  </sheets>
  <definedNames>
    <definedName name="_xlnm.Print_Titles" localSheetId="0">Доходы!$5:$6</definedName>
    <definedName name="_xlnm.Print_Titles" localSheetId="1">расходы!$4:$5</definedName>
    <definedName name="_xlnm.Print_Area" localSheetId="0">Доходы!$A$1:$AC$209</definedName>
    <definedName name="_xlnm.Print_Area" localSheetId="2">'источники '!$A$1:$G$37</definedName>
    <definedName name="_xlnm.Print_Area" localSheetId="1">расходы!$A$1:$E$54</definedName>
  </definedNames>
  <calcPr calcId="145621"/>
</workbook>
</file>

<file path=xl/calcChain.xml><?xml version="1.0" encoding="utf-8"?>
<calcChain xmlns="http://schemas.openxmlformats.org/spreadsheetml/2006/main">
  <c r="G8" i="3" l="1"/>
  <c r="G13" i="3"/>
  <c r="G14" i="3"/>
  <c r="G17" i="3"/>
  <c r="G18" i="3"/>
  <c r="G29" i="3"/>
  <c r="G30" i="3"/>
  <c r="G31" i="3"/>
  <c r="G32" i="3"/>
  <c r="G33" i="3"/>
  <c r="G34" i="3"/>
  <c r="G35" i="3"/>
  <c r="G36" i="3"/>
  <c r="G37" i="3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2" i="2"/>
  <c r="AC33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61" i="2"/>
  <c r="AC62" i="2"/>
  <c r="AC63" i="2"/>
  <c r="AC64" i="2"/>
  <c r="AC65" i="2"/>
  <c r="AC66" i="2"/>
  <c r="AC70" i="2"/>
  <c r="AC71" i="2"/>
  <c r="AC72" i="2"/>
  <c r="AC73" i="2"/>
  <c r="AC74" i="2"/>
  <c r="AC75" i="2"/>
  <c r="AC76" i="2"/>
  <c r="AC77" i="2"/>
  <c r="AC78" i="2"/>
  <c r="AC79" i="2"/>
  <c r="AC83" i="2"/>
  <c r="AC84" i="2"/>
  <c r="AC85" i="2"/>
  <c r="AC86" i="2"/>
  <c r="AC90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6" i="2"/>
  <c r="AC117" i="2"/>
  <c r="AC118" i="2"/>
  <c r="AC119" i="2"/>
  <c r="AC120" i="2"/>
  <c r="AC121" i="2"/>
  <c r="AC122" i="2"/>
  <c r="AC130" i="2"/>
  <c r="AC131" i="2"/>
  <c r="AC132" i="2"/>
  <c r="AC133" i="2"/>
  <c r="AC135" i="2"/>
  <c r="AC136" i="2"/>
  <c r="AC139" i="2"/>
  <c r="AC142" i="2"/>
  <c r="AC143" i="2"/>
  <c r="AC145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201" i="2"/>
  <c r="AC202" i="2"/>
  <c r="AC203" i="2"/>
  <c r="AC204" i="2"/>
  <c r="AC205" i="2"/>
  <c r="AC206" i="2"/>
  <c r="AC207" i="2"/>
  <c r="AC208" i="2"/>
  <c r="AC7" i="2"/>
  <c r="E37" i="3" l="1"/>
  <c r="C37" i="3"/>
  <c r="E36" i="3"/>
  <c r="C36" i="3"/>
  <c r="E35" i="3"/>
  <c r="C35" i="3"/>
  <c r="E34" i="3"/>
  <c r="C34" i="3"/>
  <c r="E33" i="3"/>
  <c r="C33" i="3"/>
  <c r="E32" i="3"/>
  <c r="C32" i="3"/>
  <c r="E31" i="3"/>
  <c r="C31" i="3"/>
  <c r="E30" i="3"/>
  <c r="C30" i="3"/>
  <c r="E29" i="3"/>
  <c r="C29" i="3"/>
  <c r="E28" i="3"/>
  <c r="C28" i="3"/>
  <c r="E27" i="3"/>
  <c r="C27" i="3"/>
  <c r="E24" i="3"/>
  <c r="E23" i="3"/>
  <c r="E22" i="3"/>
  <c r="E21" i="3"/>
  <c r="C20" i="3"/>
  <c r="C19" i="3"/>
  <c r="E18" i="3"/>
  <c r="C18" i="3"/>
  <c r="E17" i="3"/>
  <c r="C17" i="3"/>
  <c r="E16" i="3"/>
  <c r="C16" i="3"/>
  <c r="E15" i="3"/>
  <c r="C15" i="3"/>
  <c r="E14" i="3"/>
  <c r="C14" i="3"/>
  <c r="E13" i="3"/>
  <c r="C13" i="3"/>
  <c r="C12" i="3"/>
  <c r="C11" i="3"/>
  <c r="E10" i="3"/>
  <c r="C10" i="3"/>
  <c r="E8" i="3"/>
  <c r="C8" i="3"/>
  <c r="E6" i="3"/>
  <c r="C6" i="3"/>
  <c r="U9" i="2" l="1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2" i="2"/>
  <c r="U163" i="2"/>
  <c r="U164" i="2"/>
  <c r="U165" i="2"/>
  <c r="U166" i="2"/>
  <c r="U167" i="2"/>
  <c r="U170" i="2"/>
  <c r="U171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200" i="2"/>
  <c r="U201" i="2"/>
  <c r="U202" i="2"/>
  <c r="U203" i="2"/>
  <c r="U204" i="2"/>
  <c r="U205" i="2"/>
  <c r="U206" i="2"/>
  <c r="U208" i="2"/>
  <c r="U7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2" i="2"/>
  <c r="C33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61" i="2"/>
  <c r="C62" i="2"/>
  <c r="C63" i="2"/>
  <c r="C64" i="2"/>
  <c r="C65" i="2"/>
  <c r="C66" i="2"/>
  <c r="C70" i="2"/>
  <c r="C71" i="2"/>
  <c r="C72" i="2"/>
  <c r="C73" i="2"/>
  <c r="C74" i="2"/>
  <c r="C75" i="2"/>
  <c r="C76" i="2"/>
  <c r="C77" i="2"/>
  <c r="C78" i="2"/>
  <c r="C79" i="2"/>
  <c r="C83" i="2"/>
  <c r="C84" i="2"/>
  <c r="C85" i="2"/>
  <c r="C86" i="2"/>
  <c r="C90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5" i="2"/>
  <c r="C116" i="2"/>
  <c r="C117" i="2"/>
  <c r="C118" i="2"/>
  <c r="C119" i="2"/>
  <c r="C120" i="2"/>
  <c r="C121" i="2"/>
  <c r="C122" i="2"/>
  <c r="C125" i="2"/>
  <c r="C126" i="2"/>
  <c r="C127" i="2"/>
  <c r="C128" i="2"/>
  <c r="C130" i="2"/>
  <c r="C131" i="2"/>
  <c r="C132" i="2"/>
  <c r="C133" i="2"/>
  <c r="C134" i="2"/>
  <c r="C135" i="2"/>
  <c r="C136" i="2"/>
  <c r="C139" i="2"/>
  <c r="C142" i="2"/>
  <c r="C143" i="2"/>
  <c r="C145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7" i="2"/>
</calcChain>
</file>

<file path=xl/sharedStrings.xml><?xml version="1.0" encoding="utf-8"?>
<sst xmlns="http://schemas.openxmlformats.org/spreadsheetml/2006/main" count="4746" uniqueCount="797">
  <si>
    <t>Наименование 
показателя</t>
  </si>
  <si>
    <t>Код дохода по бюджетной классификации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</si>
  <si>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</si>
  <si>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</si>
  <si>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</si>
  <si>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</si>
  <si>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</si>
  <si>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</si>
  <si>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муниципальных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</si>
  <si>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</si>
  <si>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</si>
  <si>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</si>
  <si>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</si>
  <si>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</si>
  <si>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</si>
  <si>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</si>
  <si>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</si>
  <si>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1</t>
  </si>
  <si>
    <t>2</t>
  </si>
  <si>
    <t>3</t>
  </si>
  <si>
    <t>4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</si>
  <si>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</si>
  <si>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</si>
  <si>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</si>
  <si>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</si>
  <si>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</si>
  <si>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</si>
  <si>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</si>
  <si>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</si>
  <si>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</si>
  <si>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</si>
  <si>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</si>
  <si>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</si>
  <si>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</si>
  <si>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</si>
  <si>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Доходы бюджета - всего</t>
  </si>
  <si>
    <t>010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</si>
  <si>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</si>
  <si>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</si>
  <si>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</si>
  <si>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</si>
  <si>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</si>
  <si>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
НАЛОГОВЫЕ И НЕНАЛОГОВЫЕ ДОХОДЫ
</t>
  </si>
  <si>
    <t xml:space="preserve">  НАЛОГИ НА ПРИБЫЛЬ, ДОХОДЫ</t>
  </si>
  <si>
    <t xml:space="preserve"> 000 1010000000 0000 000</t>
  </si>
  <si>
    <t xml:space="preserve">  
НАЛОГИ НА ПРИБЫЛЬ, ДОХОДЫ
</t>
  </si>
  <si>
    <t xml:space="preserve">  Налог на доходы физических лиц</t>
  </si>
  <si>
    <t xml:space="preserve"> 000 1010200001 0000 110</t>
  </si>
  <si>
    <t xml:space="preserve">  
Налог на доходы физических лиц
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</si>
  <si>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</si>
  <si>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</si>
  <si>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</si>
  <si>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</si>
  <si>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</si>
  <si>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
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</si>
  <si>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</si>
  <si>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</si>
  <si>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
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</si>
  <si>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</si>
  <si>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</si>
  <si>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
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</si>
  <si>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</si>
  <si>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</si>
  <si>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</si>
  <si>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</si>
  <si>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</si>
  <si>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
НАЛОГИ НА ТОВАРЫ (РАБОТЫ, УСЛУГИ), РЕАЛИЗУЕМЫЕ НА ТЕРРИТОРИИ РОССИЙСКОЙ ФЕДЕРАЦИИ
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</si>
  <si>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</si>
  <si>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</si>
  <si>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
Акцизы по подакцизным товарам (продукции), производимым на территории Российской Федерации
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</si>
  <si>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</si>
  <si>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</si>
  <si>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
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</si>
  <si>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</si>
  <si>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</si>
  <si>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
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</si>
  <si>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</si>
  <si>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</si>
  <si>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
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</si>
  <si>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</si>
  <si>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</si>
  <si>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
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</si>
  <si>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</si>
  <si>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</si>
  <si>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</si>
  <si>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</si>
  <si>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</si>
  <si>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</si>
  <si>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</si>
  <si>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</si>
  <si>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</si>
  <si>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</si>
  <si>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</si>
  <si>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</si>
  <si>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 НАЛОГИ НА СОВОКУПНЫЙ ДОХОД</t>
  </si>
  <si>
    <t xml:space="preserve"> 000 1050000000 0000 000</t>
  </si>
  <si>
    <t xml:space="preserve">  
НАЛОГИ НА СОВОКУПНЫЙ ДОХОД
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</si>
  <si>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</si>
  <si>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</si>
  <si>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
Налог, взимаемый в связи с применением упрощенной системы налогообложения
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</si>
  <si>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</si>
  <si>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</si>
  <si>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 
Налог, взимаемый с налогоплательщиков, выбравших в качестве объекта налогообложения доходы
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</si>
  <si>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</si>
  <si>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</si>
  <si>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000 1050101201 0000 110</t>
  </si>
  <si>
    <t xml:space="preserve">  
Налог, взимаемый с налогоплательщиков, выбравших в качестве объекта налогообложения доходы (за налоговые периоды, истекшие до 1 января 2011 года)
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</si>
  <si>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</si>
  <si>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</si>
  <si>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
Налог, взимаемый с налогоплательщиков, выбравших в качестве объекта налогообложения доходы, уменьшенные на величину расходов
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</si>
  <si>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</si>
  <si>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</si>
  <si>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
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</si>
  <si>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</si>
  <si>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</si>
  <si>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 xml:space="preserve">  
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
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</si>
  <si>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</si>
  <si>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</si>
  <si>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 xml:space="preserve">  
Минимальный налог, зачисляемый в бюджеты субъектов Российской Федерации (за налоговые периоды, истекшие до 1 января 2016 года)
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</si>
  <si>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</si>
  <si>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</si>
  <si>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
Единый налог на вмененный доход для отдельных видов деятельности
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</si>
  <si>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</si>
  <si>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</si>
  <si>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</si>
  <si>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
Единый налог на вмененный доход для отдельных видов деятельности (за налоговые периоды, истекшие до 1 января 2011 года)
</t>
  </si>
  <si>
    <t xml:space="preserve">  Единый сельскохозяйственный налог</t>
  </si>
  <si>
    <t xml:space="preserve"> 000 1050300001 0000 110</t>
  </si>
  <si>
    <t xml:space="preserve">  
Единый сельскохозяйственный налог
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</si>
  <si>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</si>
  <si>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</si>
  <si>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</si>
  <si>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
Налог, взимаемый в связи с применением патентной системы налогообложения
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</si>
  <si>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</si>
  <si>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</si>
  <si>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
Налог, взимаемый в связи с применением патентной системы налогообложения, зачисляемый в бюджеты городских округов
</t>
  </si>
  <si>
    <t xml:space="preserve">  НАЛОГИ НА ИМУЩЕСТВО</t>
  </si>
  <si>
    <t xml:space="preserve"> 000 1060000000 0000 000</t>
  </si>
  <si>
    <t xml:space="preserve">  
НАЛОГИ НА ИМУЩЕСТВО
</t>
  </si>
  <si>
    <t xml:space="preserve">  Налог на имущество физических лиц</t>
  </si>
  <si>
    <t xml:space="preserve"> 000 1060100000 0000 110</t>
  </si>
  <si>
    <t xml:space="preserve">  
Налог на имущество физических лиц
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</si>
  <si>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</si>
  <si>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</si>
  <si>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
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</si>
  <si>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 xml:space="preserve">  Земельный налог</t>
  </si>
  <si>
    <t xml:space="preserve"> 000 1060600000 0000 110</t>
  </si>
  <si>
    <t xml:space="preserve">  
Земельный налог
</t>
  </si>
  <si>
    <t xml:space="preserve">  Земельный налог с организаций</t>
  </si>
  <si>
    <t xml:space="preserve"> 000 1060603000 0000 110</t>
  </si>
  <si>
    <t xml:space="preserve">  
Земельный налог с организаций
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</si>
  <si>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</si>
  <si>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</si>
  <si>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
Земельный налог с организаций, обладающих земельным участком, расположенным в границах городских округов
</t>
  </si>
  <si>
    <t xml:space="preserve">  Земельный налог с физических лиц</t>
  </si>
  <si>
    <t xml:space="preserve"> 000 1060604000 0000 110</t>
  </si>
  <si>
    <t xml:space="preserve">  
Земельный налог с физических лиц
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</si>
  <si>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</si>
  <si>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</si>
  <si>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
Земельный налог с физических лиц, обладающих земельным участком, расположенным в границах городских округов
</t>
  </si>
  <si>
    <t xml:space="preserve">  ГОСУДАРСТВЕННАЯ ПОШЛИНА</t>
  </si>
  <si>
    <t xml:space="preserve"> 000 1080000000 0000 000</t>
  </si>
  <si>
    <t xml:space="preserve">  
ГОСУДАРСТВЕННАЯ ПОШЛИНА
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</si>
  <si>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</si>
  <si>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</si>
  <si>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
Государственная пошлина по делам, рассматриваемым в судах общей юрисдикции, мировыми судьями
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</si>
  <si>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</si>
  <si>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</si>
  <si>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
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</si>
  <si>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</si>
  <si>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</si>
  <si>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
Государственная пошлина за государственную регистрацию, а также за совершение прочих юридически значимых действий
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</si>
  <si>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</si>
  <si>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</si>
  <si>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
Государственная пошлина за выдачу разрешения на установку рекламной конструкции
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</si>
  <si>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</si>
  <si>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</si>
  <si>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
ЗАДОЛЖЕННОСТЬ И ПЕРЕРАСЧЕТЫ ПО ОТМЕНЕННЫМ НАЛОГАМ, СБОРАМ И ИНЫМ ОБЯЗАТЕЛЬНЫМ ПЛАТЕЖАМ
</t>
  </si>
  <si>
    <t xml:space="preserve">  Налоги на имущество</t>
  </si>
  <si>
    <t xml:space="preserve"> 000 1090400000 0000 110</t>
  </si>
  <si>
    <t xml:space="preserve">  
Налоги на имущество
</t>
  </si>
  <si>
    <t xml:space="preserve">  Налог с имущества, переходящего в порядке наследования или дарения</t>
  </si>
  <si>
    <t xml:space="preserve"> 000 1090404001 0000 110</t>
  </si>
  <si>
    <t xml:space="preserve">  
Налог с имущества, переходящего в порядке наследования или дарения
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</si>
  <si>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</si>
  <si>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</si>
  <si>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
Земельный налог (по обязательствам, возникшим до 1 января 2006 года)
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</si>
  <si>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</si>
  <si>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</si>
  <si>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
Земельный налог (по обязательствам, возникшим до 1 января 2006 года), мобилизуемый на территориях городских округов
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</si>
  <si>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</si>
  <si>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</si>
  <si>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
ДОХОДЫ ОТ ИСПОЛЬЗОВАНИЯ ИМУЩЕСТВА, НАХОДЯЩЕГОСЯ В ГОСУДАРСТВЕННОЙ И МУНИЦИПАЛЬНОЙ СОБСТВЕННОСТИ
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</si>
  <si>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</si>
  <si>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</si>
  <si>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
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</si>
  <si>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</si>
  <si>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</si>
  <si>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
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</si>
  <si>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</si>
  <si>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</si>
  <si>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
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</si>
  <si>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</si>
  <si>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</si>
  <si>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
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</si>
  <si>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</si>
  <si>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</si>
  <si>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
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</si>
  <si>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</si>
  <si>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</si>
  <si>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
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</si>
  <si>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</si>
  <si>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</si>
  <si>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
Плата по соглашениям об установлении сервитута в отношении земельных участков после разграничения государственной собственности на землю
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</si>
  <si>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</si>
  <si>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</si>
  <si>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
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
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</si>
  <si>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</si>
  <si>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</si>
  <si>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
Платежи от государственных и муниципальных унитарных предприятий
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</si>
  <si>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</si>
  <si>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</si>
  <si>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
Доходы от перечисления части прибыли государственных и муниципальных унитарных предприятий, остающейся после уплаты налогов и обязательных платежей
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</si>
  <si>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</si>
  <si>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</si>
  <si>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
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</si>
  <si>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</si>
  <si>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</si>
  <si>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
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</si>
  <si>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</si>
  <si>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</si>
  <si>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
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</si>
  <si>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</si>
  <si>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</si>
  <si>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
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</si>
  <si>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  ПЛАТЕЖИ ПРИ ПОЛЬЗОВАНИИ ПРИРОДНЫМИ РЕСУРСАМИ</t>
  </si>
  <si>
    <t xml:space="preserve"> 000 1120000000 0000 000</t>
  </si>
  <si>
    <t xml:space="preserve">  
ПЛАТЕЖИ ПРИ ПОЛЬЗОВАНИИ ПРИРОДНЫМИ РЕСУРСАМИ
</t>
  </si>
  <si>
    <t xml:space="preserve">  Плата за негативное воздействие на окружающую среду</t>
  </si>
  <si>
    <t xml:space="preserve"> 000 1120100001 0000 120</t>
  </si>
  <si>
    <t xml:space="preserve">  
Плата за негативное воздействие на окружающую среду
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</si>
  <si>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</si>
  <si>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</si>
  <si>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
Плата за выбросы загрязняющих веществ в атмосферный воздух стационарными объектами
</t>
  </si>
  <si>
    <t xml:space="preserve">  Плата за сбросы загрязняющих веществ в водные объекты</t>
  </si>
  <si>
    <t xml:space="preserve"> 000 1120103001 0000 120</t>
  </si>
  <si>
    <t xml:space="preserve">  
Плата за сбросы загрязняющих веществ в водные объекты
</t>
  </si>
  <si>
    <t xml:space="preserve">  Плата за размещение отходов производства и потребления</t>
  </si>
  <si>
    <t xml:space="preserve"> 000 1120104001 0000 120</t>
  </si>
  <si>
    <t xml:space="preserve">  
Плата за размещение отходов производства и потребления
</t>
  </si>
  <si>
    <t xml:space="preserve">  Плата за размещение отходов производства</t>
  </si>
  <si>
    <t xml:space="preserve"> 000 1120104101 0000 120</t>
  </si>
  <si>
    <t xml:space="preserve">  
Плата за размещение отходов производства
</t>
  </si>
  <si>
    <t xml:space="preserve">  Плата за размещение твердых коммунальных отходов</t>
  </si>
  <si>
    <t xml:space="preserve"> 000 1120104201 0000 120</t>
  </si>
  <si>
    <t xml:space="preserve">  
Плата за размещение твердых коммунальных отходов
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</si>
  <si>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</si>
  <si>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</si>
  <si>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
ДОХОДЫ ОТ ОКАЗАНИЯ ПЛАТНЫХ УСЛУГ И КОМПЕНСАЦИИ ЗАТРАТ ГОСУДАРСТВА
</t>
  </si>
  <si>
    <t xml:space="preserve">  Доходы от оказания платных услуг (работ)</t>
  </si>
  <si>
    <t xml:space="preserve"> 000 1130100000 0000 130</t>
  </si>
  <si>
    <t xml:space="preserve">  
Доходы от оказания платных услуг (работ)
</t>
  </si>
  <si>
    <t xml:space="preserve">  Прочие доходы от оказания платных услуг (работ)</t>
  </si>
  <si>
    <t xml:space="preserve"> 000 1130199000 0000 130</t>
  </si>
  <si>
    <t xml:space="preserve">  
Прочие доходы от оказания платных услуг (работ)
</t>
  </si>
  <si>
    <t xml:space="preserve">  Прочие доходы от оказания платных услуг (работ) получателями средств бюджетов городских округов</t>
  </si>
  <si>
    <t xml:space="preserve"> 000 1130199404 0000 130</t>
  </si>
  <si>
    <t xml:space="preserve">  
Прочие доходы от оказания платных услуг (работ) получателями средств бюджетов городских округов
</t>
  </si>
  <si>
    <t xml:space="preserve">  Доходы от компенсации затрат государства</t>
  </si>
  <si>
    <t xml:space="preserve"> 000 1130200000 0000 130</t>
  </si>
  <si>
    <t xml:space="preserve">  
Доходы от компенсации затрат государства
</t>
  </si>
  <si>
    <t xml:space="preserve">  Прочие доходы от компенсации затрат государства</t>
  </si>
  <si>
    <t xml:space="preserve"> 000 1130299000 0000 130</t>
  </si>
  <si>
    <t xml:space="preserve">  
Прочие доходы от компенсации затрат государства
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</si>
  <si>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</si>
  <si>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</si>
  <si>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
Прочие доходы от компенсации затрат бюджетов городских округов
</t>
  </si>
  <si>
    <t xml:space="preserve">  ДОХОДЫ ОТ ПРОДАЖИ МАТЕРИАЛЬНЫХ И НЕМАТЕРИАЛЬНЫХ АКТИВОВ</t>
  </si>
  <si>
    <t xml:space="preserve"> 000 1140000000 0000 000</t>
  </si>
  <si>
    <t xml:space="preserve">  
ДОХОДЫ ОТ ПРОДАЖИ МАТЕРИАЛЬНЫХ И НЕМАТЕРИАЛЬНЫХ АКТИВОВ
</t>
  </si>
  <si>
    <t xml:space="preserve">  Доходы от продажи квартир</t>
  </si>
  <si>
    <t xml:space="preserve"> 000 1140100000 0000 410</t>
  </si>
  <si>
    <t xml:space="preserve">  
Доходы от продажи квартир
</t>
  </si>
  <si>
    <t xml:space="preserve">  Доходы от продажи квартир, находящихся в собственности городских округов</t>
  </si>
  <si>
    <t xml:space="preserve"> 000 1140104004 0000 410</t>
  </si>
  <si>
    <t xml:space="preserve">  
Доходы от продажи квартир, находящихся в собственности городских округов
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</si>
  <si>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</si>
  <si>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</si>
  <si>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
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</si>
  <si>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</si>
  <si>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</si>
  <si>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
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</si>
  <si>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</si>
  <si>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</si>
  <si>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
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</si>
  <si>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 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</si>
  <si>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000 1140204004 0000 440</t>
  </si>
  <si>
    <t xml:space="preserve">  
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</si>
  <si>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</si>
  <si>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000 1140204204 0000 440</t>
  </si>
  <si>
    <t xml:space="preserve">  
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</si>
  <si>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</si>
  <si>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</si>
  <si>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
Доходы от продажи земельных участков, находящихся в государственной и муниципальной собственности
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</si>
  <si>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</si>
  <si>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</si>
  <si>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
Доходы от продажи земельных участков, государственная собственность на которые не разграничена
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</si>
  <si>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</si>
  <si>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</si>
  <si>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
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</si>
  <si>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  ШТРАФЫ, САНКЦИИ, ВОЗМЕЩЕНИЕ УЩЕРБА</t>
  </si>
  <si>
    <t xml:space="preserve"> 000 1160000000 0000 000</t>
  </si>
  <si>
    <t xml:space="preserve">  
ШТРАФЫ, САНКЦИИ, ВОЗМЕЩЕНИЕ УЩЕРБА
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</si>
  <si>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</si>
  <si>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</si>
  <si>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
Административные штрафы, установленные Кодексом Российской Федерации об административных правонарушениях
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</si>
  <si>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</si>
  <si>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</si>
  <si>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
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
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</si>
  <si>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</si>
  <si>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</si>
  <si>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
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</si>
  <si>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</si>
  <si>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</si>
  <si>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
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</si>
  <si>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</si>
  <si>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</si>
  <si>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
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</si>
  <si>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</si>
  <si>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</si>
  <si>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</si>
  <si>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</si>
  <si>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</si>
  <si>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</si>
  <si>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</si>
  <si>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</si>
  <si>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</si>
  <si>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</si>
  <si>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</si>
  <si>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</si>
  <si>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</si>
  <si>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</si>
  <si>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  
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
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</si>
  <si>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</si>
  <si>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</si>
  <si>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 xml:space="preserve">  
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</si>
  <si>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</si>
  <si>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000 1160110001 0000 140</t>
  </si>
  <si>
    <t xml:space="preserve">  
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
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</si>
  <si>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</si>
  <si>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000 1160110301 0000 140</t>
  </si>
  <si>
    <t xml:space="preserve">  
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</si>
  <si>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</si>
  <si>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000 1160112001 0000 140</t>
  </si>
  <si>
    <t xml:space="preserve">  
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
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</si>
  <si>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</si>
  <si>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 000 1160112301 0000 140</t>
  </si>
  <si>
    <t xml:space="preserve">  
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</si>
  <si>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</si>
  <si>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</si>
  <si>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</si>
  <si>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</si>
  <si>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</si>
  <si>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</si>
  <si>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</si>
  <si>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</si>
  <si>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</si>
  <si>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</si>
  <si>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</si>
  <si>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</si>
  <si>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</si>
  <si>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</si>
  <si>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</si>
  <si>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</si>
  <si>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</si>
  <si>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</si>
  <si>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</si>
  <si>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000 1160115401 0000 140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</si>
  <si>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
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</si>
  <si>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</si>
  <si>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 000 1160115701 0000 140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</si>
  <si>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
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</si>
  <si>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</si>
  <si>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</si>
  <si>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</si>
  <si>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</si>
  <si>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</si>
  <si>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</si>
  <si>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</si>
  <si>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</si>
  <si>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</si>
  <si>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</si>
  <si>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</si>
  <si>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</si>
  <si>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</si>
  <si>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000 1160119401 0000 140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</si>
  <si>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</si>
  <si>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</si>
  <si>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</si>
  <si>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</si>
  <si>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</si>
  <si>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</si>
  <si>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</si>
  <si>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</si>
  <si>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</si>
  <si>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
Административные штрафы, установленные законами субъектов Российской Федерации об административных правонарушениях
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</si>
  <si>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</si>
  <si>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</si>
  <si>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
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</si>
  <si>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</si>
  <si>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</si>
  <si>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
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</si>
  <si>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</si>
  <si>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</si>
  <si>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</si>
  <si>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</si>
  <si>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000 1160701004 0000 140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</si>
  <si>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
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</si>
  <si>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</si>
  <si>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</si>
  <si>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
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</si>
  <si>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</si>
  <si>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000 1160709004 0000 140</t>
  </si>
  <si>
    <t xml:space="preserve">  
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
</t>
  </si>
  <si>
    <t xml:space="preserve">  Платежи в целях возмещения причиненного ущерба (убытков)</t>
  </si>
  <si>
    <t xml:space="preserve"> 000 1161000000 0000 140</t>
  </si>
  <si>
    <t xml:space="preserve">  
Платежи в целях возмещения причиненного ущерба (убытков)
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</si>
  <si>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</si>
  <si>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000 1161010000 0000 140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</si>
  <si>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</si>
  <si>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</si>
  <si>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000 1161010004 0000 140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</si>
  <si>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</si>
  <si>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</si>
  <si>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</si>
  <si>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</si>
  <si>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</si>
  <si>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</si>
  <si>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</si>
  <si>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</si>
  <si>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</si>
  <si>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</si>
  <si>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  ПРОЧИЕ НЕНАЛОГОВЫЕ ДОХОДЫ</t>
  </si>
  <si>
    <t xml:space="preserve"> 000 1170000000 0000 000</t>
  </si>
  <si>
    <t xml:space="preserve">  
ПРОЧИЕ НЕНАЛОГОВЫЕ ДОХОДЫ
</t>
  </si>
  <si>
    <t xml:space="preserve">  Невыясненные поступления</t>
  </si>
  <si>
    <t xml:space="preserve"> 000 1170100000 0000 180</t>
  </si>
  <si>
    <t xml:space="preserve">  
Невыясненные поступления
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</si>
  <si>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</si>
  <si>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</si>
  <si>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
Невыясненные поступления, зачисляемые в бюджеты городских округов
</t>
  </si>
  <si>
    <t xml:space="preserve">  Прочие неналоговые доходы</t>
  </si>
  <si>
    <t xml:space="preserve"> 000 1170500000 0000 180</t>
  </si>
  <si>
    <t xml:space="preserve">  
Прочие неналоговые доходы
</t>
  </si>
  <si>
    <t xml:space="preserve">  Прочие неналоговые доходы бюджетов городских округов</t>
  </si>
  <si>
    <t xml:space="preserve"> 000 1170504004 0000 180</t>
  </si>
  <si>
    <t xml:space="preserve">  
Прочие неналоговые доходы бюджетов городских округов
</t>
  </si>
  <si>
    <t xml:space="preserve">  Инициативные платежи</t>
  </si>
  <si>
    <t xml:space="preserve"> 000 1171500000 0000 150</t>
  </si>
  <si>
    <t xml:space="preserve">  
Инициативные платежи
</t>
  </si>
  <si>
    <t xml:space="preserve">  Инициативные платежи, зачисляемые в бюджеты городских округов</t>
  </si>
  <si>
    <t xml:space="preserve"> 000 1171502004 0000 150</t>
  </si>
  <si>
    <t xml:space="preserve">  
Инициативные платежи, зачисляемые в бюджеты городских округов
</t>
  </si>
  <si>
    <t xml:space="preserve">  БЕЗВОЗМЕЗДНЫЕ ПОСТУПЛЕНИЯ</t>
  </si>
  <si>
    <t xml:space="preserve"> 000 2000000000 0000 000</t>
  </si>
  <si>
    <t xml:space="preserve">  
БЕЗВОЗМЕЗДНЫЕ ПОСТУПЛЕНИЯ
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</si>
  <si>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</si>
  <si>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</si>
  <si>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
БЕЗВОЗМЕЗДНЫЕ ПОСТУПЛЕНИЯ ОТ ДРУГИХ БЮДЖЕТОВ БЮДЖЕТНОЙ СИСТЕМЫ РОССИЙСКОЙ ФЕДЕРАЦИИ
</t>
  </si>
  <si>
    <t xml:space="preserve">  Дотации бюджетам бюджетной системы Российской Федерации</t>
  </si>
  <si>
    <t xml:space="preserve"> 000 2021000000 0000 150</t>
  </si>
  <si>
    <t xml:space="preserve">  
Дотации бюджетам бюджетной системы Российской Федерации
</t>
  </si>
  <si>
    <t xml:space="preserve">  Дотации на выравнивание бюджетной обеспеченности</t>
  </si>
  <si>
    <t xml:space="preserve"> 000 2021500100 0000 150</t>
  </si>
  <si>
    <t xml:space="preserve">  
Дотации на выравнивание бюджетной обеспеченности
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</si>
  <si>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</si>
  <si>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000 2021500104 0000 150</t>
  </si>
  <si>
    <t xml:space="preserve">  
Дотации бюджетам городских округов на выравнивание бюджетной обеспеченности из бюджета субъекта Российской Федерации
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</si>
  <si>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</si>
  <si>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</si>
  <si>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
Дотации бюджетам на поддержку мер по обеспечению сбалансированности бюджетов
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</si>
  <si>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</si>
  <si>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</si>
  <si>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
Дотации бюджетам городских округов на поддержку мер по обеспечению сбалансированности бюджетов
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</si>
  <si>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</si>
  <si>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</si>
  <si>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
Субсидии бюджетам бюджетной системы Российской Федерации (межбюджетные субсидии)
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</si>
  <si>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</si>
  <si>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</si>
  <si>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
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</si>
  <si>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 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</si>
  <si>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000 2022004104 0000 150</t>
  </si>
  <si>
    <t xml:space="preserve">  
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</si>
  <si>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</si>
  <si>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</si>
  <si>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
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</si>
  <si>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</si>
  <si>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</si>
  <si>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
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</si>
  <si>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</si>
  <si>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</si>
  <si>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
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</si>
  <si>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</si>
  <si>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</si>
  <si>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
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</si>
  <si>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</si>
  <si>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</si>
  <si>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
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</si>
  <si>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</si>
  <si>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</si>
  <si>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
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</si>
  <si>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</si>
  <si>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000 2022529900 0000 150</t>
  </si>
  <si>
    <t xml:space="preserve">  
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</si>
  <si>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 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</si>
  <si>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000 2022529904 0000 150</t>
  </si>
  <si>
    <t xml:space="preserve">  
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</si>
  <si>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</si>
  <si>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</si>
  <si>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</si>
  <si>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</si>
  <si>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</si>
  <si>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
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</si>
  <si>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 Субсидии бюджетам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</si>
  <si>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000 2022539400 0000 150</t>
  </si>
  <si>
    <t xml:space="preserve">  
Субсидии бюджетам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
</t>
  </si>
  <si>
    <t xml:space="preserve">  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</si>
  <si>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000 2022539404 0000 150</t>
  </si>
  <si>
    <t xml:space="preserve">  
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
</t>
  </si>
  <si>
    <t xml:space="preserve">  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</si>
  <si>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000 2022549100 0000 150</t>
  </si>
  <si>
    <t xml:space="preserve">  
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</si>
  <si>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  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</si>
  <si>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000 2022549104 0000 150</t>
  </si>
  <si>
    <t xml:space="preserve">  
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</si>
  <si>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</si>
  <si>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</si>
  <si>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
Субсидии бюджетам на реализацию мероприятий по обеспечению жильем молодых семей
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</si>
  <si>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</si>
  <si>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</si>
  <si>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
Субсидии бюджетам городских округов на реализацию мероприятий по обеспечению жильем молодых семей
</t>
  </si>
  <si>
    <t xml:space="preserve">  Субсидии бюджетам на поддержку отрасли культуры</t>
  </si>
  <si>
    <t xml:space="preserve"> 000 2022551900 0000 150</t>
  </si>
  <si>
    <t xml:space="preserve">  
Субсидии бюджетам на поддержку отрасли культуры
</t>
  </si>
  <si>
    <t xml:space="preserve">  Субсидии бюджетам городских округов на поддержку отрасли культуры</t>
  </si>
  <si>
    <t xml:space="preserve"> 000 2022551904 0000 150</t>
  </si>
  <si>
    <t xml:space="preserve">  
Субсидии бюджетам городских округов на поддержку отрасли культуры
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</si>
  <si>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</si>
  <si>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</si>
  <si>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
Субсидии бюджетам на реализацию программ формирования современной городской среды
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</si>
  <si>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</si>
  <si>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</si>
  <si>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
Субсидии бюджетам городских округов на реализацию программ формирования современной городской среды
</t>
  </si>
  <si>
    <t xml:space="preserve">  Прочие субсидии</t>
  </si>
  <si>
    <t xml:space="preserve"> 000 2022999900 0000 150</t>
  </si>
  <si>
    <t xml:space="preserve">  
Прочие субсидии
</t>
  </si>
  <si>
    <t xml:space="preserve">  Прочие субсидии бюджетам городских округов</t>
  </si>
  <si>
    <t xml:space="preserve"> 000 2022999904 0000 150</t>
  </si>
  <si>
    <t xml:space="preserve">  
Прочие субсидии бюджетам городских округов
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</si>
  <si>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</si>
  <si>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</si>
  <si>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
Субвенции бюджетам бюджетной системы Российской Федерации
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</si>
  <si>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</si>
  <si>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</si>
  <si>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</si>
  <si>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</si>
  <si>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</si>
  <si>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
Субвенции бюджетам городских округов на выполнение передаваемых полномочий субъектов Российской Федерации
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</si>
  <si>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</si>
  <si>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</si>
  <si>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
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</si>
  <si>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</si>
  <si>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</si>
  <si>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
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</si>
  <si>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</si>
  <si>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</si>
  <si>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
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</si>
  <si>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</si>
  <si>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</si>
  <si>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
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</si>
  <si>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 Прочие субвенции</t>
  </si>
  <si>
    <t xml:space="preserve"> 000 2023999900 0000 150</t>
  </si>
  <si>
    <t xml:space="preserve">  
Прочие субвенции
</t>
  </si>
  <si>
    <t xml:space="preserve">  Прочие субвенции бюджетам городских округов</t>
  </si>
  <si>
    <t xml:space="preserve"> 000 2023999904 0000 150</t>
  </si>
  <si>
    <t xml:space="preserve">  
Прочие субвенции бюджетам городских округов
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</si>
  <si>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</si>
  <si>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</si>
  <si>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</si>
  <si>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</si>
  <si>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</si>
  <si>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
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</si>
  <si>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</si>
  <si>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000 2024530304 0000 150</t>
  </si>
  <si>
    <t xml:space="preserve">  
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</si>
  <si>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 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</si>
  <si>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000 2024542400 0000 150</t>
  </si>
  <si>
    <t xml:space="preserve">  
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</si>
  <si>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 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</si>
  <si>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000 2024542404 0000 150</t>
  </si>
  <si>
    <t xml:space="preserve">  
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</si>
  <si>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  Прочие межбюджетные трансферты, передаваемые бюджетам</t>
  </si>
  <si>
    <t xml:space="preserve"> 000 2024999900 0000 150</t>
  </si>
  <si>
    <t xml:space="preserve">  
Прочие межбюджетные трансферты, передаваемые бюджетам
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</si>
  <si>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</si>
  <si>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</si>
  <si>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
Прочие межбюджетные трансферты, передаваемые бюджетам городских округов
</t>
  </si>
  <si>
    <t xml:space="preserve">  ПРОЧИЕ БЕЗВОЗМЕЗДНЫЕ ПОСТУПЛЕНИЯ</t>
  </si>
  <si>
    <t xml:space="preserve"> 000 2070000000 0000 000</t>
  </si>
  <si>
    <t xml:space="preserve">  
ПРОЧИЕ БЕЗВОЗМЕЗДНЫЕ ПОСТУПЛЕНИЯ
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</si>
  <si>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</si>
  <si>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</si>
  <si>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 
Прочие безвозмездные поступления в бюджеты городских округов
</t>
  </si>
  <si>
    <t xml:space="preserve"> 000 2070405004 0000 150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</si>
  <si>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</si>
  <si>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</si>
  <si>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
ВОЗВРАТ ОСТАТКОВ СУБСИДИЙ, СУБВЕНЦИЙ И ИНЫХ МЕЖБЮДЖЕТНЫХ ТРАНСФЕРТОВ, ИМЕЮЩИХ ЦЕЛЕВОЕ НАЗНАЧЕНИЕ, ПРОШЛЫХ ЛЕТ
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</si>
  <si>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</si>
  <si>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</si>
  <si>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
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</si>
  <si>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  Возврат остатков субсидий на создание детских технопарков "Кванториум" из бюджетов городских округов</t>
  </si>
  <si>
    <t xml:space="preserve"> 000 2192517304 0000 150</t>
  </si>
  <si>
    <t xml:space="preserve">  
Возврат остатков субсидий на создание детских технопарков "Кванториум" из бюджетов городских округов
</t>
  </si>
  <si>
    <t xml:space="preserve"> 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</si>
  <si>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000 2192530404 0000 150</t>
  </si>
  <si>
    <t xml:space="preserve">  
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
</t>
  </si>
  <si>
    <t xml:space="preserve">  Возврат остатков субсидий на финансовое обеспечение мероприятий федеральной целевой программы "Развитие физической культуры и спорта в Российской Федерации на 2016 - 2020 годы" из бюджетов городских округов</t>
  </si>
  <si>
    <t xml:space="preserve"> 000 2192549504 0000 150</t>
  </si>
  <si>
    <t xml:space="preserve">  
Возврат остатков субсидий на финансовое обеспечение мероприятий федеральной целевой программы "Развитие физической культуры и спорта в Российской Федерации на 2016 - 2020 годы" из бюджетов городских округов
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</si>
  <si>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</si>
  <si>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</si>
  <si>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 xml:space="preserve">  
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</si>
  <si>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>Утверждено</t>
  </si>
  <si>
    <t xml:space="preserve">                                                          1. Доходы бюджета городского округа Кинешма</t>
  </si>
  <si>
    <t>(тыс. руб.)</t>
  </si>
  <si>
    <t>Наименование показателя</t>
  </si>
  <si>
    <t>Код источника по бюджетной классификации</t>
  </si>
  <si>
    <t>План</t>
  </si>
  <si>
    <t>бюджеты городских округов</t>
  </si>
  <si>
    <t>11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</si>
  <si>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</si>
  <si>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</si>
  <si>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</si>
  <si>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</si>
  <si>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
Кредиты кредитных организаций в валюте Российской Федерации
</t>
  </si>
  <si>
    <t xml:space="preserve"> 000 0102000000 0000 000</t>
  </si>
  <si>
    <t xml:space="preserve">  
Привлечение кредитов от кредитных организаций в валюте Российской Федерации
</t>
  </si>
  <si>
    <t xml:space="preserve"> 000 0102000000 0000 700</t>
  </si>
  <si>
    <t xml:space="preserve">  
Привлечение кредитов от кредитных организаций бюджетами городских округов в валюте Российской Федерации
</t>
  </si>
  <si>
    <t xml:space="preserve"> 000 0102000004 0000 710</t>
  </si>
  <si>
    <t xml:space="preserve">  
Погашение кредитов, предоставленных кредитными организациями в валюте Российской Федерации
</t>
  </si>
  <si>
    <t xml:space="preserve"> 000 0102000000 0000 800</t>
  </si>
  <si>
    <t xml:space="preserve">  
Погашение бюджетами городских округов кредитов от кредитных организаций в валюте Российской Федерации
</t>
  </si>
  <si>
    <t xml:space="preserve"> 000 0102000004 0000 810</t>
  </si>
  <si>
    <t xml:space="preserve">  
Бюджетные кредиты из других бюджетов бюджетной системы Российской Федерации
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</si>
  <si>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</si>
  <si>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</si>
  <si>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</si>
  <si>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 
Привлечение бюджетных кредитов из других бюджетов бюджетной системы Российской Федерации в валюте Российской Федерации
</t>
  </si>
  <si>
    <t xml:space="preserve"> 000 0103010000 0000 700</t>
  </si>
  <si>
    <t xml:space="preserve">  
Привлечение кредитов из других бюджетов бюджетной системы Российской Федерации бюджетами городских округов в валюте Российской Федерации
</t>
  </si>
  <si>
    <t xml:space="preserve"> 000 0103010004 0000 710</t>
  </si>
  <si>
    <t xml:space="preserve">  
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</si>
  <si>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 000 0103010000 0000 800</t>
  </si>
  <si>
    <t xml:space="preserve">  
Погашение бюджетами городских округов кредитов из других бюджетов бюджетной системы Российской Федерации в валюте Российской Федерации
</t>
  </si>
  <si>
    <t xml:space="preserve"> 000 0103010004 0000 810</t>
  </si>
  <si>
    <t xml:space="preserve">  
Иные источники внутреннего финансирования дефицитов бюджетов
</t>
  </si>
  <si>
    <t xml:space="preserve"> 000 0106000000 0000 000</t>
  </si>
  <si>
    <t xml:space="preserve">  
Операции по управлению остатками средств на единых счетах бюджетов
</t>
  </si>
  <si>
    <t xml:space="preserve"> 000 0106100000 0000 000</t>
  </si>
  <si>
    <t xml:space="preserve">  
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
</t>
  </si>
  <si>
    <t xml:space="preserve"> 000 0106100200 0000 500</t>
  </si>
  <si>
    <t xml:space="preserve">  
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
</t>
  </si>
  <si>
    <t xml:space="preserve"> 000 0106100204 0000 550</t>
  </si>
  <si>
    <t xml:space="preserve">источники внешнего финансирования </t>
  </si>
  <si>
    <t>изменение остатков средств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</si>
  <si>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</si>
  <si>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</si>
  <si>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</si>
  <si>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</si>
  <si>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</si>
  <si>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</si>
  <si>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</si>
  <si>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</si>
  <si>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</si>
  <si>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городских округов
</t>
  </si>
  <si>
    <t xml:space="preserve"> 000 0105020104 0000 510</t>
  </si>
  <si>
    <t>уменьшение остатков средств, всего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</si>
  <si>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</si>
  <si>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</si>
  <si>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</si>
  <si>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</si>
  <si>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</si>
  <si>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</si>
  <si>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3. Источники финансирования дефицита бюджета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</si>
  <si>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</si>
  <si>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</si>
  <si>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</si>
  <si>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</si>
  <si>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</si>
  <si>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</si>
  <si>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</si>
  <si>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</si>
  <si>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</si>
  <si>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</si>
  <si>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</si>
  <si>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</si>
  <si>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</si>
  <si>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</si>
  <si>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</si>
  <si>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</si>
  <si>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</si>
  <si>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</si>
  <si>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</si>
  <si>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</si>
  <si>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</si>
  <si>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</si>
  <si>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</si>
  <si>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</si>
  <si>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</si>
  <si>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</si>
  <si>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</si>
  <si>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</si>
  <si>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</si>
  <si>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</si>
  <si>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</si>
  <si>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</si>
  <si>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</si>
  <si>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</si>
  <si>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</si>
  <si>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</si>
  <si>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</si>
  <si>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</si>
  <si>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</si>
  <si>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</si>
  <si>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</si>
  <si>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</si>
  <si>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Сбор, удаление отходов и очистка сточных вод</t>
  </si>
  <si>
    <t>0602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</si>
  <si>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</si>
  <si>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</si>
  <si>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</si>
  <si>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</si>
  <si>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</si>
  <si>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</si>
  <si>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</si>
  <si>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</si>
  <si>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</si>
  <si>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</si>
  <si>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</si>
  <si>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</si>
  <si>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</si>
  <si>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</si>
  <si>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</si>
  <si>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</si>
  <si>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</si>
  <si>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</si>
  <si>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</si>
  <si>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</si>
  <si>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</si>
  <si>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</si>
  <si>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</si>
  <si>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</si>
  <si>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</si>
  <si>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</si>
  <si>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</si>
  <si>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</si>
  <si>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</si>
  <si>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</si>
  <si>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</si>
  <si>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</si>
  <si>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</si>
  <si>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</si>
  <si>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Другие вопросы в области физической культуры и спорта</t>
  </si>
  <si>
    <t>1105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</si>
  <si>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</si>
  <si>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</si>
  <si>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</si>
  <si>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</si>
  <si>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</si>
  <si>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</si>
  <si>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</si>
  <si>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</si>
  <si>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</si>
  <si>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тыс. руб.</t>
  </si>
  <si>
    <t>Процент исполнения</t>
  </si>
  <si>
    <t>Раздел
подраздел</t>
  </si>
  <si>
    <t>5</t>
  </si>
  <si>
    <t>6</t>
  </si>
  <si>
    <t>7</t>
  </si>
  <si>
    <t>8</t>
  </si>
  <si>
    <t>9</t>
  </si>
  <si>
    <t>10</t>
  </si>
  <si>
    <t>Отчет об исполнении бюджета  городского округа Кинешма  за 1 полугодие 2022 года</t>
  </si>
  <si>
    <t>2. Расходы бюджета городского округа Кинешма</t>
  </si>
  <si>
    <t>Процент
 исполнения</t>
  </si>
  <si>
    <t>Приложение
к постановлению администрации 
городского округа Кинешма
от 09.08.2022 № 1231-п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</si>
</sst>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40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Georgia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name val="Calibri"/>
      <family val="2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CCCC"/>
      </patternFill>
    </fill>
    <fill>
      <patternFill patternType="solid">
        <fgColor rgb="FFCCFFFF"/>
      </patternFill>
    </fill>
  </fills>
  <borders count="6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</borders>
  <cellStyleXfs count="567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22" fillId="0" borderId="1"/>
    <xf numFmtId="0" fontId="20" fillId="0" borderId="1"/>
    <xf numFmtId="0" fontId="20" fillId="5" borderId="2"/>
    <xf numFmtId="0" fontId="23" fillId="0" borderId="1"/>
    <xf numFmtId="49" fontId="24" fillId="0" borderId="30">
      <alignment horizontal="center"/>
    </xf>
    <xf numFmtId="0" fontId="20" fillId="5" borderId="13"/>
    <xf numFmtId="0" fontId="24" fillId="0" borderId="2">
      <alignment horizontal="left"/>
    </xf>
    <xf numFmtId="0" fontId="20" fillId="5" borderId="63"/>
    <xf numFmtId="0" fontId="20" fillId="5" borderId="64"/>
    <xf numFmtId="0" fontId="21" fillId="0" borderId="22">
      <alignment horizontal="left" wrapText="1"/>
    </xf>
    <xf numFmtId="49" fontId="24" fillId="0" borderId="20">
      <alignment horizontal="center" wrapText="1"/>
    </xf>
    <xf numFmtId="0" fontId="24" fillId="0" borderId="44">
      <alignment horizontal="left" wrapText="1" indent="2"/>
    </xf>
    <xf numFmtId="0" fontId="24" fillId="0" borderId="43">
      <alignment horizontal="left" wrapText="1" indent="1"/>
    </xf>
    <xf numFmtId="0" fontId="21" fillId="0" borderId="1">
      <alignment horizontal="center"/>
    </xf>
    <xf numFmtId="49" fontId="24" fillId="0" borderId="1">
      <alignment horizontal="center"/>
    </xf>
    <xf numFmtId="0" fontId="24" fillId="2" borderId="1"/>
    <xf numFmtId="0" fontId="20" fillId="5" borderId="12"/>
    <xf numFmtId="0" fontId="25" fillId="0" borderId="16">
      <alignment horizontal="left" wrapText="1"/>
    </xf>
    <xf numFmtId="0" fontId="26" fillId="0" borderId="1"/>
    <xf numFmtId="0" fontId="20" fillId="0" borderId="1"/>
    <xf numFmtId="0" fontId="26" fillId="0" borderId="1"/>
    <xf numFmtId="0" fontId="20" fillId="0" borderId="1"/>
    <xf numFmtId="49" fontId="24" fillId="0" borderId="1">
      <alignment horizontal="center"/>
    </xf>
    <xf numFmtId="49" fontId="24" fillId="0" borderId="1">
      <alignment horizontal="center"/>
    </xf>
    <xf numFmtId="49" fontId="24" fillId="0" borderId="21">
      <alignment horizontal="center" wrapText="1"/>
    </xf>
    <xf numFmtId="49" fontId="24" fillId="0" borderId="21">
      <alignment horizontal="center" wrapText="1"/>
    </xf>
    <xf numFmtId="49" fontId="24" fillId="0" borderId="37">
      <alignment horizontal="center" wrapText="1"/>
    </xf>
    <xf numFmtId="49" fontId="24" fillId="0" borderId="37">
      <alignment horizontal="center" wrapText="1"/>
    </xf>
    <xf numFmtId="49" fontId="24" fillId="0" borderId="18">
      <alignment horizontal="center"/>
    </xf>
    <xf numFmtId="49" fontId="24" fillId="0" borderId="18">
      <alignment horizontal="center"/>
    </xf>
    <xf numFmtId="49" fontId="24" fillId="0" borderId="2"/>
    <xf numFmtId="4" fontId="24" fillId="0" borderId="18">
      <alignment horizontal="right"/>
    </xf>
    <xf numFmtId="4" fontId="24" fillId="0" borderId="21">
      <alignment horizontal="right"/>
    </xf>
    <xf numFmtId="49" fontId="24" fillId="0" borderId="1">
      <alignment horizontal="right"/>
    </xf>
    <xf numFmtId="49" fontId="24" fillId="0" borderId="1">
      <alignment horizontal="right"/>
    </xf>
    <xf numFmtId="4" fontId="24" fillId="0" borderId="33">
      <alignment horizontal="right"/>
    </xf>
    <xf numFmtId="4" fontId="24" fillId="0" borderId="33">
      <alignment horizontal="right"/>
    </xf>
    <xf numFmtId="49" fontId="24" fillId="0" borderId="22">
      <alignment horizontal="center"/>
    </xf>
    <xf numFmtId="49" fontId="24" fillId="0" borderId="22">
      <alignment horizontal="center"/>
    </xf>
    <xf numFmtId="4" fontId="24" fillId="0" borderId="38">
      <alignment horizontal="right"/>
    </xf>
    <xf numFmtId="4" fontId="24" fillId="0" borderId="38">
      <alignment horizontal="right"/>
    </xf>
    <xf numFmtId="0" fontId="24" fillId="0" borderId="34">
      <alignment horizontal="left" wrapText="1"/>
    </xf>
    <xf numFmtId="0" fontId="24" fillId="0" borderId="34">
      <alignment horizontal="left" wrapText="1"/>
    </xf>
    <xf numFmtId="0" fontId="21" fillId="0" borderId="9">
      <alignment horizontal="left" wrapText="1"/>
    </xf>
    <xf numFmtId="0" fontId="21" fillId="0" borderId="9">
      <alignment horizontal="left" wrapText="1"/>
    </xf>
    <xf numFmtId="0" fontId="24" fillId="0" borderId="11">
      <alignment horizontal="left" wrapText="1" indent="2"/>
    </xf>
    <xf numFmtId="0" fontId="20" fillId="0" borderId="13"/>
    <xf numFmtId="0" fontId="20" fillId="0" borderId="13"/>
    <xf numFmtId="0" fontId="24" fillId="0" borderId="2"/>
    <xf numFmtId="0" fontId="24" fillId="0" borderId="2"/>
    <xf numFmtId="0" fontId="20" fillId="0" borderId="2"/>
    <xf numFmtId="0" fontId="20" fillId="0" borderId="2"/>
    <xf numFmtId="0" fontId="21" fillId="0" borderId="1">
      <alignment horizontal="center"/>
    </xf>
    <xf numFmtId="0" fontId="21" fillId="0" borderId="1">
      <alignment horizontal="center"/>
    </xf>
    <xf numFmtId="0" fontId="21" fillId="0" borderId="2"/>
    <xf numFmtId="0" fontId="24" fillId="0" borderId="25">
      <alignment horizontal="left" wrapText="1"/>
    </xf>
    <xf numFmtId="0" fontId="24" fillId="0" borderId="25">
      <alignment horizontal="left" wrapText="1"/>
    </xf>
    <xf numFmtId="0" fontId="24" fillId="0" borderId="32">
      <alignment horizontal="left" wrapText="1" indent="1"/>
    </xf>
    <xf numFmtId="0" fontId="24" fillId="0" borderId="32">
      <alignment horizontal="left" wrapText="1" indent="1"/>
    </xf>
    <xf numFmtId="0" fontId="24" fillId="0" borderId="25">
      <alignment horizontal="left" wrapText="1" indent="2"/>
    </xf>
    <xf numFmtId="0" fontId="24" fillId="0" borderId="25">
      <alignment horizontal="left" wrapText="1" indent="2"/>
    </xf>
    <xf numFmtId="0" fontId="20" fillId="5" borderId="65"/>
    <xf numFmtId="0" fontId="20" fillId="5" borderId="65"/>
    <xf numFmtId="0" fontId="24" fillId="0" borderId="44">
      <alignment horizontal="left" wrapText="1" indent="2"/>
    </xf>
    <xf numFmtId="0" fontId="24" fillId="0" borderId="44">
      <alignment horizontal="left" wrapText="1" indent="2"/>
    </xf>
    <xf numFmtId="0" fontId="24" fillId="0" borderId="1">
      <alignment horizontal="center" wrapText="1"/>
    </xf>
    <xf numFmtId="0" fontId="24" fillId="0" borderId="1">
      <alignment horizontal="center" wrapText="1"/>
    </xf>
    <xf numFmtId="49" fontId="24" fillId="0" borderId="2">
      <alignment horizontal="left"/>
    </xf>
    <xf numFmtId="49" fontId="24" fillId="0" borderId="2">
      <alignment horizontal="left"/>
    </xf>
    <xf numFmtId="49" fontId="24" fillId="0" borderId="40">
      <alignment horizontal="center" wrapText="1"/>
    </xf>
    <xf numFmtId="49" fontId="24" fillId="0" borderId="40">
      <alignment horizontal="center" wrapText="1"/>
    </xf>
    <xf numFmtId="49" fontId="24" fillId="0" borderId="40">
      <alignment horizontal="center" shrinkToFit="1"/>
    </xf>
    <xf numFmtId="49" fontId="24" fillId="0" borderId="40">
      <alignment horizontal="center" shrinkToFit="1"/>
    </xf>
    <xf numFmtId="49" fontId="24" fillId="0" borderId="18">
      <alignment horizontal="center" shrinkToFit="1"/>
    </xf>
    <xf numFmtId="49" fontId="24" fillId="0" borderId="18">
      <alignment horizontal="center" shrinkToFit="1"/>
    </xf>
    <xf numFmtId="0" fontId="24" fillId="0" borderId="28">
      <alignment horizontal="left" wrapText="1"/>
    </xf>
    <xf numFmtId="0" fontId="24" fillId="0" borderId="28">
      <alignment horizontal="left" wrapText="1"/>
    </xf>
    <xf numFmtId="0" fontId="24" fillId="0" borderId="34">
      <alignment horizontal="left" wrapText="1" indent="1"/>
    </xf>
    <xf numFmtId="0" fontId="24" fillId="0" borderId="34">
      <alignment horizontal="left" wrapText="1" indent="1"/>
    </xf>
    <xf numFmtId="0" fontId="24" fillId="0" borderId="28">
      <alignment horizontal="left" wrapText="1" indent="2"/>
    </xf>
    <xf numFmtId="0" fontId="24" fillId="0" borderId="28">
      <alignment horizontal="left" wrapText="1" indent="2"/>
    </xf>
    <xf numFmtId="0" fontId="24" fillId="0" borderId="34">
      <alignment horizontal="left" wrapText="1" indent="2"/>
    </xf>
    <xf numFmtId="0" fontId="24" fillId="0" borderId="34">
      <alignment horizontal="left" wrapText="1" indent="2"/>
    </xf>
    <xf numFmtId="0" fontId="20" fillId="0" borderId="27"/>
    <xf numFmtId="0" fontId="20" fillId="0" borderId="27"/>
    <xf numFmtId="0" fontId="20" fillId="0" borderId="39"/>
    <xf numFmtId="0" fontId="20" fillId="0" borderId="39"/>
    <xf numFmtId="0" fontId="21" fillId="0" borderId="17">
      <alignment horizontal="center" vertical="center" textRotation="90" wrapText="1"/>
    </xf>
    <xf numFmtId="0" fontId="21" fillId="0" borderId="17">
      <alignment horizontal="center" vertical="center" textRotation="90" wrapText="1"/>
    </xf>
    <xf numFmtId="0" fontId="21" fillId="0" borderId="13">
      <alignment horizontal="center" vertical="center" textRotation="90" wrapText="1"/>
    </xf>
    <xf numFmtId="0" fontId="21" fillId="0" borderId="13">
      <alignment horizontal="center" vertical="center" textRotation="90" wrapText="1"/>
    </xf>
    <xf numFmtId="0" fontId="24" fillId="0" borderId="1">
      <alignment vertical="center"/>
    </xf>
    <xf numFmtId="0" fontId="24" fillId="0" borderId="1">
      <alignment vertical="center"/>
    </xf>
    <xf numFmtId="0" fontId="21" fillId="0" borderId="2">
      <alignment horizontal="center" vertical="center" textRotation="90" wrapText="1"/>
    </xf>
    <xf numFmtId="0" fontId="21" fillId="0" borderId="2">
      <alignment horizontal="center" vertical="center" textRotation="90" wrapText="1"/>
    </xf>
    <xf numFmtId="0" fontId="21" fillId="0" borderId="13">
      <alignment horizontal="center" vertical="center" textRotation="90"/>
    </xf>
    <xf numFmtId="0" fontId="21" fillId="0" borderId="13">
      <alignment horizontal="center" vertical="center" textRotation="90"/>
    </xf>
    <xf numFmtId="0" fontId="21" fillId="0" borderId="2">
      <alignment horizontal="center" vertical="center" textRotation="90"/>
    </xf>
    <xf numFmtId="0" fontId="21" fillId="0" borderId="2">
      <alignment horizontal="center" vertical="center" textRotation="90"/>
    </xf>
    <xf numFmtId="0" fontId="21" fillId="0" borderId="17">
      <alignment horizontal="center" vertical="center" textRotation="90"/>
    </xf>
    <xf numFmtId="0" fontId="21" fillId="0" borderId="17">
      <alignment horizontal="center" vertical="center" textRotation="90"/>
    </xf>
    <xf numFmtId="0" fontId="21" fillId="0" borderId="16">
      <alignment horizontal="center" vertical="center" textRotation="90"/>
    </xf>
    <xf numFmtId="0" fontId="21" fillId="0" borderId="16">
      <alignment horizontal="center" vertical="center" textRotation="90"/>
    </xf>
    <xf numFmtId="0" fontId="27" fillId="0" borderId="2">
      <alignment wrapText="1"/>
    </xf>
    <xf numFmtId="0" fontId="27" fillId="0" borderId="2">
      <alignment wrapText="1"/>
    </xf>
    <xf numFmtId="0" fontId="27" fillId="0" borderId="16">
      <alignment wrapText="1"/>
    </xf>
    <xf numFmtId="0" fontId="27" fillId="0" borderId="16">
      <alignment wrapText="1"/>
    </xf>
    <xf numFmtId="0" fontId="27" fillId="0" borderId="13">
      <alignment wrapText="1"/>
    </xf>
    <xf numFmtId="0" fontId="27" fillId="0" borderId="13">
      <alignment wrapText="1"/>
    </xf>
    <xf numFmtId="0" fontId="24" fillId="0" borderId="16">
      <alignment horizontal="center" vertical="top" wrapText="1"/>
    </xf>
    <xf numFmtId="0" fontId="24" fillId="0" borderId="16">
      <alignment horizontal="center" vertical="top" wrapText="1"/>
    </xf>
    <xf numFmtId="0" fontId="21" fillId="0" borderId="41"/>
    <xf numFmtId="0" fontId="21" fillId="0" borderId="41"/>
    <xf numFmtId="49" fontId="28" fillId="0" borderId="42">
      <alignment horizontal="left" vertical="center" wrapText="1"/>
    </xf>
    <xf numFmtId="49" fontId="28" fillId="0" borderId="42">
      <alignment horizontal="left" vertical="center" wrapText="1"/>
    </xf>
    <xf numFmtId="49" fontId="24" fillId="0" borderId="43">
      <alignment horizontal="left" vertical="center" wrapText="1" indent="2"/>
    </xf>
    <xf numFmtId="49" fontId="24" fillId="0" borderId="43">
      <alignment horizontal="left" vertical="center" wrapText="1" indent="2"/>
    </xf>
    <xf numFmtId="49" fontId="24" fillId="0" borderId="44">
      <alignment horizontal="left" vertical="center" wrapText="1" indent="3"/>
    </xf>
    <xf numFmtId="49" fontId="24" fillId="0" borderId="44">
      <alignment horizontal="left" vertical="center" wrapText="1" indent="3"/>
    </xf>
    <xf numFmtId="49" fontId="24" fillId="0" borderId="42">
      <alignment horizontal="left" vertical="center" wrapText="1" indent="3"/>
    </xf>
    <xf numFmtId="49" fontId="24" fillId="0" borderId="42">
      <alignment horizontal="left" vertical="center" wrapText="1" indent="3"/>
    </xf>
    <xf numFmtId="49" fontId="24" fillId="0" borderId="45">
      <alignment horizontal="left" vertical="center" wrapText="1" indent="3"/>
    </xf>
    <xf numFmtId="49" fontId="24" fillId="0" borderId="45">
      <alignment horizontal="left" vertical="center" wrapText="1" indent="3"/>
    </xf>
    <xf numFmtId="0" fontId="28" fillId="0" borderId="41">
      <alignment horizontal="left" vertical="center" wrapText="1"/>
    </xf>
    <xf numFmtId="0" fontId="28" fillId="0" borderId="41">
      <alignment horizontal="left" vertical="center" wrapText="1"/>
    </xf>
    <xf numFmtId="49" fontId="24" fillId="0" borderId="13">
      <alignment horizontal="left" vertical="center" wrapText="1" indent="3"/>
    </xf>
    <xf numFmtId="49" fontId="24" fillId="0" borderId="13">
      <alignment horizontal="left" vertical="center" wrapText="1" indent="3"/>
    </xf>
    <xf numFmtId="49" fontId="24" fillId="0" borderId="1">
      <alignment horizontal="left" vertical="center" wrapText="1" indent="3"/>
    </xf>
    <xf numFmtId="49" fontId="24" fillId="0" borderId="1">
      <alignment horizontal="left" vertical="center" wrapText="1" indent="3"/>
    </xf>
    <xf numFmtId="49" fontId="24" fillId="0" borderId="2">
      <alignment horizontal="left" vertical="center" wrapText="1" indent="3"/>
    </xf>
    <xf numFmtId="49" fontId="24" fillId="0" borderId="2">
      <alignment horizontal="left" vertical="center" wrapText="1" indent="3"/>
    </xf>
    <xf numFmtId="49" fontId="28" fillId="0" borderId="41">
      <alignment horizontal="left" vertical="center" wrapText="1"/>
    </xf>
    <xf numFmtId="49" fontId="28" fillId="0" borderId="41">
      <alignment horizontal="left" vertical="center" wrapText="1"/>
    </xf>
    <xf numFmtId="0" fontId="24" fillId="0" borderId="42">
      <alignment horizontal="left" vertical="center" wrapText="1"/>
    </xf>
    <xf numFmtId="0" fontId="24" fillId="0" borderId="42">
      <alignment horizontal="left" vertical="center" wrapText="1"/>
    </xf>
    <xf numFmtId="0" fontId="24" fillId="0" borderId="45">
      <alignment horizontal="left" vertical="center" wrapText="1"/>
    </xf>
    <xf numFmtId="0" fontId="24" fillId="0" borderId="45">
      <alignment horizontal="left" vertical="center" wrapText="1"/>
    </xf>
    <xf numFmtId="49" fontId="24" fillId="0" borderId="42">
      <alignment horizontal="left" vertical="center" wrapText="1"/>
    </xf>
    <xf numFmtId="49" fontId="24" fillId="0" borderId="42">
      <alignment horizontal="left" vertical="center" wrapText="1"/>
    </xf>
    <xf numFmtId="49" fontId="24" fillId="0" borderId="45">
      <alignment horizontal="left" vertical="center" wrapText="1"/>
    </xf>
    <xf numFmtId="49" fontId="24" fillId="0" borderId="45">
      <alignment horizontal="left" vertical="center" wrapText="1"/>
    </xf>
    <xf numFmtId="49" fontId="21" fillId="0" borderId="20">
      <alignment horizontal="center"/>
    </xf>
    <xf numFmtId="49" fontId="21" fillId="0" borderId="20">
      <alignment horizontal="center"/>
    </xf>
    <xf numFmtId="49" fontId="21" fillId="0" borderId="30">
      <alignment horizontal="center" vertical="center" wrapText="1"/>
    </xf>
    <xf numFmtId="49" fontId="21" fillId="0" borderId="30">
      <alignment horizontal="center" vertical="center" wrapText="1"/>
    </xf>
    <xf numFmtId="49" fontId="24" fillId="0" borderId="26">
      <alignment horizontal="center" vertical="center" wrapText="1"/>
    </xf>
    <xf numFmtId="49" fontId="24" fillId="0" borderId="26">
      <alignment horizontal="center" vertical="center" wrapText="1"/>
    </xf>
    <xf numFmtId="49" fontId="24" fillId="0" borderId="40">
      <alignment horizontal="center" vertical="center" wrapText="1"/>
    </xf>
    <xf numFmtId="49" fontId="24" fillId="0" borderId="40">
      <alignment horizontal="center" vertical="center" wrapText="1"/>
    </xf>
    <xf numFmtId="49" fontId="24" fillId="0" borderId="30">
      <alignment horizontal="center" vertical="center" wrapText="1"/>
    </xf>
    <xf numFmtId="49" fontId="24" fillId="0" borderId="30">
      <alignment horizontal="center" vertical="center" wrapText="1"/>
    </xf>
    <xf numFmtId="49" fontId="24" fillId="0" borderId="46">
      <alignment horizontal="center" vertical="center" wrapText="1"/>
    </xf>
    <xf numFmtId="49" fontId="24" fillId="0" borderId="46">
      <alignment horizontal="center" vertical="center" wrapText="1"/>
    </xf>
    <xf numFmtId="49" fontId="24" fillId="0" borderId="15">
      <alignment horizontal="center" vertical="center" wrapText="1"/>
    </xf>
    <xf numFmtId="49" fontId="24" fillId="0" borderId="15">
      <alignment horizontal="center" vertical="center" wrapText="1"/>
    </xf>
    <xf numFmtId="49" fontId="24" fillId="0" borderId="1">
      <alignment horizontal="center" vertical="center" wrapText="1"/>
    </xf>
    <xf numFmtId="49" fontId="24" fillId="0" borderId="1">
      <alignment horizontal="center" vertical="center" wrapText="1"/>
    </xf>
    <xf numFmtId="49" fontId="24" fillId="0" borderId="2">
      <alignment horizontal="center" vertical="center" wrapText="1"/>
    </xf>
    <xf numFmtId="49" fontId="24" fillId="0" borderId="2">
      <alignment horizontal="center" vertical="center" wrapText="1"/>
    </xf>
    <xf numFmtId="49" fontId="21" fillId="0" borderId="20">
      <alignment horizontal="center" vertical="center" wrapText="1"/>
    </xf>
    <xf numFmtId="49" fontId="21" fillId="0" borderId="20">
      <alignment horizontal="center" vertical="center" wrapText="1"/>
    </xf>
    <xf numFmtId="0" fontId="21" fillId="0" borderId="20">
      <alignment horizontal="center" vertical="center"/>
    </xf>
    <xf numFmtId="0" fontId="21" fillId="0" borderId="20">
      <alignment horizontal="center" vertical="center"/>
    </xf>
    <xf numFmtId="0" fontId="24" fillId="0" borderId="26">
      <alignment horizontal="center" vertical="center"/>
    </xf>
    <xf numFmtId="0" fontId="24" fillId="0" borderId="26">
      <alignment horizontal="center" vertical="center"/>
    </xf>
    <xf numFmtId="0" fontId="24" fillId="0" borderId="40">
      <alignment horizontal="center" vertical="center"/>
    </xf>
    <xf numFmtId="0" fontId="24" fillId="0" borderId="40">
      <alignment horizontal="center" vertical="center"/>
    </xf>
    <xf numFmtId="0" fontId="24" fillId="0" borderId="30">
      <alignment horizontal="center" vertical="center"/>
    </xf>
    <xf numFmtId="0" fontId="24" fillId="0" borderId="30">
      <alignment horizontal="center" vertical="center"/>
    </xf>
    <xf numFmtId="0" fontId="21" fillId="0" borderId="30">
      <alignment horizontal="center" vertical="center"/>
    </xf>
    <xf numFmtId="0" fontId="21" fillId="0" borderId="30">
      <alignment horizontal="center" vertical="center"/>
    </xf>
    <xf numFmtId="0" fontId="24" fillId="0" borderId="46">
      <alignment horizontal="center" vertical="center"/>
    </xf>
    <xf numFmtId="0" fontId="24" fillId="0" borderId="46">
      <alignment horizontal="center" vertical="center"/>
    </xf>
    <xf numFmtId="49" fontId="21" fillId="0" borderId="20">
      <alignment horizontal="center" vertical="center"/>
    </xf>
    <xf numFmtId="49" fontId="21" fillId="0" borderId="20">
      <alignment horizontal="center" vertical="center"/>
    </xf>
    <xf numFmtId="49" fontId="24" fillId="0" borderId="26">
      <alignment horizontal="center" vertical="center"/>
    </xf>
    <xf numFmtId="49" fontId="24" fillId="0" borderId="26">
      <alignment horizontal="center" vertical="center"/>
    </xf>
    <xf numFmtId="49" fontId="24" fillId="0" borderId="40">
      <alignment horizontal="center" vertical="center"/>
    </xf>
    <xf numFmtId="49" fontId="24" fillId="0" borderId="40">
      <alignment horizontal="center" vertical="center"/>
    </xf>
    <xf numFmtId="49" fontId="24" fillId="0" borderId="30">
      <alignment horizontal="center" vertical="center"/>
    </xf>
    <xf numFmtId="49" fontId="24" fillId="0" borderId="30">
      <alignment horizontal="center" vertical="center"/>
    </xf>
    <xf numFmtId="49" fontId="24" fillId="0" borderId="46">
      <alignment horizontal="center" vertical="center"/>
    </xf>
    <xf numFmtId="49" fontId="24" fillId="0" borderId="46">
      <alignment horizontal="center" vertical="center"/>
    </xf>
    <xf numFmtId="49" fontId="24" fillId="0" borderId="2">
      <alignment horizontal="center"/>
    </xf>
    <xf numFmtId="49" fontId="24" fillId="0" borderId="2">
      <alignment horizontal="center"/>
    </xf>
    <xf numFmtId="0" fontId="24" fillId="0" borderId="13">
      <alignment horizontal="center"/>
    </xf>
    <xf numFmtId="0" fontId="24" fillId="0" borderId="13">
      <alignment horizontal="center"/>
    </xf>
    <xf numFmtId="0" fontId="24" fillId="0" borderId="1">
      <alignment horizontal="center"/>
    </xf>
    <xf numFmtId="0" fontId="24" fillId="0" borderId="1">
      <alignment horizontal="center"/>
    </xf>
    <xf numFmtId="49" fontId="24" fillId="0" borderId="2"/>
    <xf numFmtId="49" fontId="24" fillId="0" borderId="2"/>
    <xf numFmtId="0" fontId="24" fillId="0" borderId="16">
      <alignment horizontal="center" vertical="top"/>
    </xf>
    <xf numFmtId="0" fontId="24" fillId="0" borderId="16">
      <alignment horizontal="center" vertical="top"/>
    </xf>
    <xf numFmtId="49" fontId="24" fillId="0" borderId="16">
      <alignment horizontal="center" vertical="top" wrapText="1"/>
    </xf>
    <xf numFmtId="49" fontId="24" fillId="0" borderId="16">
      <alignment horizontal="center" vertical="top" wrapText="1"/>
    </xf>
    <xf numFmtId="0" fontId="24" fillId="0" borderId="27"/>
    <xf numFmtId="0" fontId="24" fillId="0" borderId="27"/>
    <xf numFmtId="4" fontId="24" fillId="0" borderId="4">
      <alignment horizontal="right"/>
    </xf>
    <xf numFmtId="4" fontId="24" fillId="0" borderId="4">
      <alignment horizontal="right"/>
    </xf>
    <xf numFmtId="4" fontId="24" fillId="0" borderId="15">
      <alignment horizontal="right"/>
    </xf>
    <xf numFmtId="4" fontId="24" fillId="0" borderId="15">
      <alignment horizontal="right"/>
    </xf>
    <xf numFmtId="4" fontId="24" fillId="0" borderId="1">
      <alignment horizontal="right" shrinkToFit="1"/>
    </xf>
    <xf numFmtId="4" fontId="24" fillId="0" borderId="1">
      <alignment horizontal="right" shrinkToFit="1"/>
    </xf>
    <xf numFmtId="4" fontId="24" fillId="0" borderId="2">
      <alignment horizontal="right"/>
    </xf>
    <xf numFmtId="4" fontId="24" fillId="0" borderId="2">
      <alignment horizontal="right"/>
    </xf>
    <xf numFmtId="0" fontId="24" fillId="0" borderId="13"/>
    <xf numFmtId="0" fontId="24" fillId="0" borderId="13"/>
    <xf numFmtId="0" fontId="24" fillId="0" borderId="16">
      <alignment horizontal="center" vertical="top" wrapText="1"/>
    </xf>
    <xf numFmtId="0" fontId="24" fillId="0" borderId="16">
      <alignment horizontal="center" vertical="top" wrapText="1"/>
    </xf>
    <xf numFmtId="0" fontId="24" fillId="0" borderId="2">
      <alignment horizontal="center"/>
    </xf>
    <xf numFmtId="0" fontId="24" fillId="0" borderId="2">
      <alignment horizontal="center"/>
    </xf>
    <xf numFmtId="49" fontId="24" fillId="0" borderId="13">
      <alignment horizontal="center"/>
    </xf>
    <xf numFmtId="49" fontId="24" fillId="0" borderId="13">
      <alignment horizontal="center"/>
    </xf>
    <xf numFmtId="49" fontId="24" fillId="0" borderId="1">
      <alignment horizontal="left"/>
    </xf>
    <xf numFmtId="49" fontId="24" fillId="0" borderId="1">
      <alignment horizontal="left"/>
    </xf>
    <xf numFmtId="4" fontId="24" fillId="0" borderId="27">
      <alignment horizontal="right"/>
    </xf>
    <xf numFmtId="0" fontId="24" fillId="0" borderId="16">
      <alignment horizontal="center" vertical="top"/>
    </xf>
    <xf numFmtId="4" fontId="24" fillId="0" borderId="39">
      <alignment horizontal="right"/>
    </xf>
    <xf numFmtId="4" fontId="24" fillId="0" borderId="39">
      <alignment horizontal="right"/>
    </xf>
    <xf numFmtId="4" fontId="24" fillId="0" borderId="47">
      <alignment horizontal="right"/>
    </xf>
    <xf numFmtId="4" fontId="24" fillId="0" borderId="47">
      <alignment horizontal="right"/>
    </xf>
    <xf numFmtId="0" fontId="24" fillId="0" borderId="39"/>
    <xf numFmtId="0" fontId="24" fillId="0" borderId="39"/>
    <xf numFmtId="0" fontId="23" fillId="0" borderId="8"/>
    <xf numFmtId="0" fontId="23" fillId="0" borderId="8"/>
    <xf numFmtId="0" fontId="26" fillId="3" borderId="1"/>
    <xf numFmtId="0" fontId="20" fillId="5" borderId="1"/>
    <xf numFmtId="0" fontId="26" fillId="0" borderId="1">
      <alignment wrapText="1"/>
    </xf>
    <xf numFmtId="0" fontId="21" fillId="0" borderId="1"/>
    <xf numFmtId="0" fontId="26" fillId="0" borderId="1"/>
    <xf numFmtId="0" fontId="29" fillId="0" borderId="1"/>
    <xf numFmtId="0" fontId="30" fillId="0" borderId="1">
      <alignment horizontal="center" wrapText="1"/>
    </xf>
    <xf numFmtId="0" fontId="24" fillId="0" borderId="1">
      <alignment horizontal="left"/>
    </xf>
    <xf numFmtId="0" fontId="30" fillId="0" borderId="1">
      <alignment horizontal="center"/>
    </xf>
    <xf numFmtId="0" fontId="24" fillId="0" borderId="1"/>
    <xf numFmtId="0" fontId="23" fillId="0" borderId="1"/>
    <xf numFmtId="0" fontId="20" fillId="0" borderId="1"/>
    <xf numFmtId="0" fontId="20" fillId="5" borderId="2"/>
    <xf numFmtId="0" fontId="26" fillId="3" borderId="12"/>
    <xf numFmtId="49" fontId="24" fillId="0" borderId="16">
      <alignment horizontal="center" vertical="center" wrapText="1"/>
    </xf>
    <xf numFmtId="49" fontId="26" fillId="0" borderId="16">
      <alignment horizontal="left" vertical="top" wrapText="1" indent="2"/>
    </xf>
    <xf numFmtId="49" fontId="24" fillId="0" borderId="16">
      <alignment horizontal="center" vertical="center" wrapText="1"/>
    </xf>
    <xf numFmtId="0" fontId="20" fillId="5" borderId="12"/>
    <xf numFmtId="4" fontId="26" fillId="0" borderId="16">
      <alignment horizontal="right" vertical="top" shrinkToFit="1"/>
    </xf>
    <xf numFmtId="0" fontId="24" fillId="0" borderId="19">
      <alignment horizontal="left" wrapText="1"/>
    </xf>
    <xf numFmtId="10" fontId="26" fillId="0" borderId="16">
      <alignment horizontal="right" vertical="top" shrinkToFit="1"/>
    </xf>
    <xf numFmtId="0" fontId="24" fillId="0" borderId="25">
      <alignment horizontal="left" wrapText="1" indent="1"/>
    </xf>
    <xf numFmtId="0" fontId="26" fillId="3" borderId="12">
      <alignment shrinkToFit="1"/>
    </xf>
    <xf numFmtId="0" fontId="24" fillId="0" borderId="22">
      <alignment horizontal="left" wrapText="1" indent="2"/>
    </xf>
    <xf numFmtId="0" fontId="24" fillId="0" borderId="22">
      <alignment horizontal="left" wrapText="1" indent="2"/>
    </xf>
    <xf numFmtId="0" fontId="31" fillId="0" borderId="16">
      <alignment horizontal="left"/>
    </xf>
    <xf numFmtId="0" fontId="20" fillId="5" borderId="13"/>
    <xf numFmtId="0" fontId="20" fillId="5" borderId="13"/>
    <xf numFmtId="4" fontId="31" fillId="4" borderId="16">
      <alignment horizontal="right" vertical="top" shrinkToFit="1"/>
    </xf>
    <xf numFmtId="0" fontId="32" fillId="0" borderId="1">
      <alignment horizontal="center" wrapText="1"/>
    </xf>
    <xf numFmtId="10" fontId="31" fillId="4" borderId="16">
      <alignment horizontal="right" vertical="top" shrinkToFit="1"/>
    </xf>
    <xf numFmtId="0" fontId="33" fillId="0" borderId="1">
      <alignment horizontal="center" vertical="top"/>
    </xf>
    <xf numFmtId="0" fontId="26" fillId="3" borderId="13"/>
    <xf numFmtId="0" fontId="24" fillId="0" borderId="2">
      <alignment wrapText="1"/>
    </xf>
    <xf numFmtId="0" fontId="26" fillId="0" borderId="1">
      <alignment horizontal="left" wrapText="1"/>
    </xf>
    <xf numFmtId="0" fontId="24" fillId="0" borderId="12">
      <alignment wrapText="1"/>
    </xf>
    <xf numFmtId="0" fontId="31" fillId="0" borderId="16">
      <alignment vertical="top" wrapText="1"/>
    </xf>
    <xf numFmtId="0" fontId="24" fillId="0" borderId="13">
      <alignment horizontal="left"/>
    </xf>
    <xf numFmtId="0" fontId="20" fillId="5" borderId="63"/>
    <xf numFmtId="49" fontId="24" fillId="0" borderId="20">
      <alignment horizontal="center" wrapText="1"/>
    </xf>
    <xf numFmtId="0" fontId="26" fillId="3" borderId="12">
      <alignment horizontal="center"/>
    </xf>
    <xf numFmtId="49" fontId="24" fillId="0" borderId="26">
      <alignment horizontal="center" wrapText="1"/>
    </xf>
    <xf numFmtId="49" fontId="24" fillId="0" borderId="30">
      <alignment horizontal="center"/>
    </xf>
    <xf numFmtId="0" fontId="20" fillId="5" borderId="64"/>
    <xf numFmtId="0" fontId="20" fillId="5" borderId="64"/>
    <xf numFmtId="0" fontId="24" fillId="0" borderId="15"/>
    <xf numFmtId="0" fontId="24" fillId="0" borderId="15"/>
    <xf numFmtId="0" fontId="24" fillId="0" borderId="1">
      <alignment horizontal="center"/>
    </xf>
    <xf numFmtId="0" fontId="24" fillId="0" borderId="1">
      <alignment horizontal="center"/>
    </xf>
    <xf numFmtId="49" fontId="24" fillId="0" borderId="13"/>
    <xf numFmtId="49" fontId="24" fillId="0" borderId="13"/>
    <xf numFmtId="49" fontId="24" fillId="0" borderId="1"/>
    <xf numFmtId="49" fontId="24" fillId="0" borderId="1"/>
    <xf numFmtId="49" fontId="24" fillId="0" borderId="1"/>
    <xf numFmtId="49" fontId="24" fillId="0" borderId="21">
      <alignment horizontal="center"/>
    </xf>
    <xf numFmtId="49" fontId="24" fillId="0" borderId="21">
      <alignment horizontal="center"/>
    </xf>
    <xf numFmtId="49" fontId="24" fillId="0" borderId="21">
      <alignment horizontal="center"/>
    </xf>
    <xf numFmtId="49" fontId="24" fillId="0" borderId="27">
      <alignment horizontal="center"/>
    </xf>
    <xf numFmtId="49" fontId="24" fillId="0" borderId="27">
      <alignment horizontal="center"/>
    </xf>
    <xf numFmtId="49" fontId="24" fillId="0" borderId="27">
      <alignment horizontal="center"/>
    </xf>
    <xf numFmtId="49" fontId="24" fillId="0" borderId="16">
      <alignment horizontal="center"/>
    </xf>
    <xf numFmtId="49" fontId="24" fillId="0" borderId="16">
      <alignment horizontal="center"/>
    </xf>
    <xf numFmtId="49" fontId="24" fillId="0" borderId="16">
      <alignment horizontal="center"/>
    </xf>
    <xf numFmtId="49" fontId="24" fillId="0" borderId="16">
      <alignment horizontal="center" vertical="center" wrapText="1"/>
    </xf>
    <xf numFmtId="49" fontId="24" fillId="0" borderId="16">
      <alignment horizontal="center" vertical="center" wrapText="1"/>
    </xf>
    <xf numFmtId="49" fontId="24" fillId="0" borderId="4">
      <alignment horizontal="center" vertical="center" wrapText="1"/>
    </xf>
    <xf numFmtId="49" fontId="24" fillId="0" borderId="4">
      <alignment horizontal="center" vertical="center" wrapText="1"/>
    </xf>
    <xf numFmtId="49" fontId="24" fillId="0" borderId="4">
      <alignment horizontal="center" vertical="center" wrapText="1"/>
    </xf>
    <xf numFmtId="0" fontId="20" fillId="5" borderId="66"/>
    <xf numFmtId="0" fontId="20" fillId="5" borderId="66"/>
    <xf numFmtId="4" fontId="24" fillId="0" borderId="16">
      <alignment horizontal="right"/>
    </xf>
    <xf numFmtId="4" fontId="24" fillId="0" borderId="16">
      <alignment horizontal="right"/>
    </xf>
    <xf numFmtId="4" fontId="24" fillId="0" borderId="16">
      <alignment horizontal="right"/>
    </xf>
    <xf numFmtId="0" fontId="24" fillId="2" borderId="15"/>
    <xf numFmtId="0" fontId="24" fillId="2" borderId="15"/>
    <xf numFmtId="0" fontId="24" fillId="2" borderId="1"/>
    <xf numFmtId="0" fontId="24" fillId="2" borderId="1"/>
    <xf numFmtId="0" fontId="32" fillId="0" borderId="1">
      <alignment horizontal="center" wrapText="1"/>
    </xf>
    <xf numFmtId="0" fontId="34" fillId="0" borderId="3"/>
    <xf numFmtId="49" fontId="35" fillId="0" borderId="6">
      <alignment horizontal="right"/>
    </xf>
    <xf numFmtId="0" fontId="24" fillId="0" borderId="6">
      <alignment horizontal="right"/>
    </xf>
    <xf numFmtId="0" fontId="34" fillId="0" borderId="2"/>
    <xf numFmtId="0" fontId="24" fillId="0" borderId="4">
      <alignment horizontal="center"/>
    </xf>
    <xf numFmtId="49" fontId="20" fillId="0" borderId="7">
      <alignment horizontal="center"/>
    </xf>
    <xf numFmtId="164" fontId="24" fillId="0" borderId="9">
      <alignment horizontal="center"/>
    </xf>
    <xf numFmtId="0" fontId="24" fillId="0" borderId="10">
      <alignment horizontal="center"/>
    </xf>
    <xf numFmtId="49" fontId="24" fillId="0" borderId="11">
      <alignment horizontal="center"/>
    </xf>
    <xf numFmtId="49" fontId="24" fillId="0" borderId="9">
      <alignment horizontal="center"/>
    </xf>
    <xf numFmtId="0" fontId="24" fillId="0" borderId="9">
      <alignment horizontal="center"/>
    </xf>
    <xf numFmtId="49" fontId="24" fillId="0" borderId="14">
      <alignment horizontal="center"/>
    </xf>
    <xf numFmtId="0" fontId="23" fillId="0" borderId="15"/>
    <xf numFmtId="0" fontId="34" fillId="0" borderId="1"/>
    <xf numFmtId="0" fontId="20" fillId="0" borderId="5"/>
    <xf numFmtId="0" fontId="20" fillId="0" borderId="8"/>
    <xf numFmtId="4" fontId="24" fillId="0" borderId="22">
      <alignment horizontal="right"/>
    </xf>
    <xf numFmtId="4" fontId="24" fillId="0" borderId="22">
      <alignment horizontal="right"/>
    </xf>
    <xf numFmtId="49" fontId="24" fillId="0" borderId="39">
      <alignment horizontal="center"/>
    </xf>
    <xf numFmtId="0" fontId="24" fillId="0" borderId="23">
      <alignment horizontal="left" wrapText="1"/>
    </xf>
    <xf numFmtId="0" fontId="24" fillId="0" borderId="23">
      <alignment horizontal="left" wrapText="1"/>
    </xf>
    <xf numFmtId="0" fontId="24" fillId="0" borderId="28">
      <alignment horizontal="left" wrapText="1" indent="1"/>
    </xf>
    <xf numFmtId="0" fontId="24" fillId="0" borderId="28">
      <alignment horizontal="left" wrapText="1" indent="1"/>
    </xf>
    <xf numFmtId="0" fontId="24" fillId="0" borderId="9">
      <alignment horizontal="left" wrapText="1" indent="2"/>
    </xf>
    <xf numFmtId="0" fontId="24" fillId="0" borderId="9">
      <alignment horizontal="left" wrapText="1" indent="2"/>
    </xf>
    <xf numFmtId="0" fontId="20" fillId="5" borderId="67"/>
    <xf numFmtId="0" fontId="20" fillId="5" borderId="67"/>
    <xf numFmtId="0" fontId="24" fillId="2" borderId="65"/>
    <xf numFmtId="0" fontId="24" fillId="2" borderId="65"/>
    <xf numFmtId="0" fontId="32" fillId="0" borderId="1">
      <alignment horizontal="left" wrapText="1"/>
    </xf>
    <xf numFmtId="0" fontId="32" fillId="0" borderId="1">
      <alignment horizontal="left" wrapText="1"/>
    </xf>
    <xf numFmtId="49" fontId="20" fillId="0" borderId="1"/>
    <xf numFmtId="0" fontId="24" fillId="0" borderId="1">
      <alignment horizontal="right"/>
    </xf>
    <xf numFmtId="0" fontId="24" fillId="0" borderId="1">
      <alignment horizontal="right"/>
    </xf>
    <xf numFmtId="49" fontId="24" fillId="0" borderId="1">
      <alignment horizontal="right"/>
    </xf>
    <xf numFmtId="49" fontId="24" fillId="0" borderId="1">
      <alignment horizontal="right"/>
    </xf>
    <xf numFmtId="0" fontId="24" fillId="0" borderId="1">
      <alignment horizontal="left" wrapText="1"/>
    </xf>
    <xf numFmtId="0" fontId="24" fillId="0" borderId="1">
      <alignment horizontal="left" wrapText="1"/>
    </xf>
    <xf numFmtId="0" fontId="24" fillId="0" borderId="2">
      <alignment horizontal="left"/>
    </xf>
    <xf numFmtId="0" fontId="24" fillId="0" borderId="2">
      <alignment horizontal="left"/>
    </xf>
    <xf numFmtId="0" fontId="24" fillId="0" borderId="32">
      <alignment horizontal="left" wrapText="1"/>
    </xf>
    <xf numFmtId="0" fontId="24" fillId="0" borderId="32">
      <alignment horizontal="left" wrapText="1"/>
    </xf>
    <xf numFmtId="0" fontId="24" fillId="0" borderId="12"/>
    <xf numFmtId="0" fontId="24" fillId="0" borderId="12"/>
    <xf numFmtId="0" fontId="21" fillId="0" borderId="31">
      <alignment horizontal="left" wrapText="1"/>
    </xf>
    <xf numFmtId="0" fontId="21" fillId="0" borderId="31">
      <alignment horizontal="left" wrapText="1"/>
    </xf>
    <xf numFmtId="0" fontId="24" fillId="0" borderId="33">
      <alignment horizontal="left" wrapText="1" indent="2"/>
    </xf>
    <xf numFmtId="0" fontId="24" fillId="0" borderId="33">
      <alignment horizontal="left" wrapText="1" indent="2"/>
    </xf>
    <xf numFmtId="49" fontId="24" fillId="0" borderId="1">
      <alignment horizontal="center" wrapText="1"/>
    </xf>
    <xf numFmtId="49" fontId="24" fillId="0" borderId="1">
      <alignment horizontal="center" wrapText="1"/>
    </xf>
    <xf numFmtId="49" fontId="24" fillId="0" borderId="30">
      <alignment horizontal="center" wrapText="1"/>
    </xf>
    <xf numFmtId="49" fontId="24" fillId="0" borderId="30">
      <alignment horizontal="center" wrapText="1"/>
    </xf>
    <xf numFmtId="0" fontId="24" fillId="0" borderId="35"/>
    <xf numFmtId="0" fontId="24" fillId="0" borderId="36">
      <alignment horizontal="center" wrapText="1"/>
    </xf>
    <xf numFmtId="0" fontId="24" fillId="0" borderId="36">
      <alignment horizontal="center" wrapText="1"/>
    </xf>
    <xf numFmtId="0" fontId="20" fillId="5" borderId="15"/>
    <xf numFmtId="0" fontId="20" fillId="5" borderId="15"/>
    <xf numFmtId="49" fontId="24" fillId="0" borderId="40">
      <alignment horizontal="center"/>
    </xf>
    <xf numFmtId="49" fontId="24" fillId="0" borderId="40">
      <alignment horizontal="center"/>
    </xf>
    <xf numFmtId="0" fontId="20" fillId="0" borderId="15"/>
    <xf numFmtId="0" fontId="20" fillId="0" borderId="15"/>
    <xf numFmtId="0" fontId="36" fillId="0" borderId="1"/>
    <xf numFmtId="0" fontId="25" fillId="0" borderId="1">
      <alignment wrapText="1"/>
    </xf>
    <xf numFmtId="0" fontId="25" fillId="0" borderId="1"/>
    <xf numFmtId="0" fontId="16" fillId="0" borderId="1"/>
    <xf numFmtId="0" fontId="37" fillId="0" borderId="1">
      <alignment horizontal="center" wrapText="1"/>
    </xf>
    <xf numFmtId="0" fontId="37" fillId="0" borderId="1">
      <alignment horizontal="center"/>
    </xf>
    <xf numFmtId="0" fontId="25" fillId="0" borderId="1">
      <alignment horizontal="right"/>
    </xf>
    <xf numFmtId="0" fontId="25" fillId="0" borderId="16">
      <alignment horizontal="center" vertical="center" wrapText="1"/>
    </xf>
    <xf numFmtId="0" fontId="38" fillId="0" borderId="16">
      <alignment vertical="top" wrapText="1"/>
    </xf>
    <xf numFmtId="1" fontId="25" fillId="0" borderId="16">
      <alignment horizontal="center" vertical="top" shrinkToFit="1"/>
    </xf>
    <xf numFmtId="4" fontId="38" fillId="6" borderId="16">
      <alignment horizontal="right" vertical="top" shrinkToFit="1"/>
    </xf>
    <xf numFmtId="10" fontId="38" fillId="6" borderId="16">
      <alignment horizontal="right" vertical="top" shrinkToFit="1"/>
    </xf>
    <xf numFmtId="0" fontId="38" fillId="0" borderId="16">
      <alignment horizontal="left"/>
    </xf>
    <xf numFmtId="4" fontId="38" fillId="4" borderId="16">
      <alignment horizontal="right" vertical="top" shrinkToFit="1"/>
    </xf>
    <xf numFmtId="10" fontId="38" fillId="4" borderId="16">
      <alignment horizontal="right" vertical="top" shrinkToFit="1"/>
    </xf>
    <xf numFmtId="0" fontId="25" fillId="0" borderId="1">
      <alignment horizontal="left" wrapText="1"/>
    </xf>
    <xf numFmtId="0" fontId="16" fillId="0" borderId="1"/>
  </cellStyleXfs>
  <cellXfs count="113">
    <xf numFmtId="0" fontId="0" fillId="0" borderId="0" xfId="0"/>
    <xf numFmtId="0" fontId="17" fillId="0" borderId="1" xfId="7" applyNumberFormat="1" applyFont="1" applyAlignment="1" applyProtection="1">
      <alignment vertical="center"/>
    </xf>
    <xf numFmtId="0" fontId="18" fillId="0" borderId="0" xfId="0" applyFont="1" applyAlignment="1" applyProtection="1">
      <alignment vertical="center"/>
      <protection locked="0"/>
    </xf>
    <xf numFmtId="49" fontId="17" fillId="0" borderId="60" xfId="35" applyFont="1" applyBorder="1" applyAlignment="1">
      <alignment horizontal="center" vertical="center" wrapText="1"/>
    </xf>
    <xf numFmtId="49" fontId="17" fillId="0" borderId="60" xfId="37" applyNumberFormat="1" applyFont="1" applyBorder="1" applyAlignment="1" applyProtection="1">
      <alignment horizontal="center" vertical="center" wrapText="1"/>
    </xf>
    <xf numFmtId="49" fontId="17" fillId="0" borderId="60" xfId="36" applyFont="1" applyBorder="1" applyAlignment="1">
      <alignment horizontal="center" vertical="center" wrapText="1"/>
    </xf>
    <xf numFmtId="49" fontId="17" fillId="0" borderId="60" xfId="35" applyNumberFormat="1" applyFont="1" applyBorder="1" applyAlignment="1" applyProtection="1">
      <alignment horizontal="center" vertical="center" wrapText="1"/>
    </xf>
    <xf numFmtId="49" fontId="17" fillId="0" borderId="60" xfId="38" applyNumberFormat="1" applyFont="1" applyBorder="1" applyAlignment="1" applyProtection="1">
      <alignment horizontal="center" vertical="center" wrapText="1"/>
    </xf>
    <xf numFmtId="4" fontId="17" fillId="0" borderId="60" xfId="42" applyNumberFormat="1" applyFont="1" applyBorder="1" applyAlignment="1" applyProtection="1">
      <alignment horizontal="right" vertical="center"/>
    </xf>
    <xf numFmtId="4" fontId="17" fillId="0" borderId="60" xfId="43" applyNumberFormat="1" applyFont="1" applyBorder="1" applyAlignment="1" applyProtection="1">
      <alignment horizontal="right" vertical="center"/>
    </xf>
    <xf numFmtId="4" fontId="17" fillId="0" borderId="60" xfId="45" applyNumberFormat="1" applyFont="1" applyBorder="1" applyAlignment="1" applyProtection="1">
      <alignment horizontal="right" vertical="center"/>
    </xf>
    <xf numFmtId="0" fontId="17" fillId="0" borderId="60" xfId="46" applyNumberFormat="1" applyFont="1" applyBorder="1" applyAlignment="1" applyProtection="1">
      <alignment horizontal="left" vertical="center" wrapText="1"/>
    </xf>
    <xf numFmtId="49" fontId="17" fillId="0" borderId="60" xfId="48" applyNumberFormat="1" applyFont="1" applyBorder="1" applyAlignment="1" applyProtection="1">
      <alignment horizontal="center" vertical="center"/>
    </xf>
    <xf numFmtId="0" fontId="17" fillId="0" borderId="60" xfId="7" applyNumberFormat="1" applyFont="1" applyBorder="1" applyAlignment="1" applyProtection="1">
      <alignment vertical="center"/>
    </xf>
    <xf numFmtId="0" fontId="17" fillId="0" borderId="60" xfId="49" applyNumberFormat="1" applyFont="1" applyBorder="1" applyAlignment="1" applyProtection="1">
      <alignment horizontal="left" vertical="center" wrapText="1"/>
    </xf>
    <xf numFmtId="49" fontId="17" fillId="0" borderId="60" xfId="47" applyNumberFormat="1" applyFont="1" applyBorder="1" applyAlignment="1" applyProtection="1">
      <alignment horizontal="center" vertical="center" wrapText="1"/>
    </xf>
    <xf numFmtId="49" fontId="17" fillId="0" borderId="60" xfId="50" applyNumberFormat="1" applyFont="1" applyBorder="1" applyAlignment="1" applyProtection="1">
      <alignment horizontal="center" vertical="center"/>
    </xf>
    <xf numFmtId="49" fontId="17" fillId="0" borderId="60" xfId="51" applyNumberFormat="1" applyFont="1" applyBorder="1" applyAlignment="1" applyProtection="1">
      <alignment horizontal="center" vertical="center"/>
    </xf>
    <xf numFmtId="49" fontId="17" fillId="0" borderId="60" xfId="52" applyNumberFormat="1" applyFont="1" applyBorder="1" applyAlignment="1" applyProtection="1">
      <alignment horizontal="center" vertical="center"/>
    </xf>
    <xf numFmtId="0" fontId="17" fillId="0" borderId="60" xfId="53" applyNumberFormat="1" applyFont="1" applyBorder="1" applyAlignment="1" applyProtection="1">
      <alignment horizontal="left" vertical="center" wrapText="1"/>
    </xf>
    <xf numFmtId="49" fontId="17" fillId="0" borderId="60" xfId="55" applyNumberFormat="1" applyFont="1" applyBorder="1" applyAlignment="1" applyProtection="1">
      <alignment horizontal="center" vertical="center"/>
    </xf>
    <xf numFmtId="0" fontId="17" fillId="0" borderId="60" xfId="56" applyNumberFormat="1" applyFont="1" applyBorder="1" applyAlignment="1" applyProtection="1">
      <alignment horizontal="left" vertical="center" wrapText="1"/>
    </xf>
    <xf numFmtId="49" fontId="17" fillId="0" borderId="60" xfId="54" applyNumberFormat="1" applyFont="1" applyBorder="1" applyAlignment="1" applyProtection="1">
      <alignment horizontal="center" vertical="center"/>
    </xf>
    <xf numFmtId="0" fontId="17" fillId="0" borderId="1" xfId="19" applyNumberFormat="1" applyFont="1" applyAlignment="1" applyProtection="1">
      <alignment vertical="center"/>
    </xf>
    <xf numFmtId="0" fontId="17" fillId="0" borderId="1" xfId="57" applyNumberFormat="1" applyFont="1" applyBorder="1" applyAlignment="1" applyProtection="1">
      <alignment vertical="center"/>
    </xf>
    <xf numFmtId="0" fontId="17" fillId="2" borderId="1" xfId="58" applyNumberFormat="1" applyFont="1" applyBorder="1" applyAlignment="1" applyProtection="1">
      <alignment vertical="center"/>
    </xf>
    <xf numFmtId="0" fontId="18" fillId="0" borderId="0" xfId="0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1" xfId="186" applyFont="1" applyFill="1" applyAlignment="1">
      <alignment vertical="center"/>
    </xf>
    <xf numFmtId="0" fontId="18" fillId="0" borderId="1" xfId="186" applyFont="1" applyFill="1" applyAlignment="1">
      <alignment vertical="center" wrapText="1"/>
    </xf>
    <xf numFmtId="0" fontId="18" fillId="0" borderId="1" xfId="186" applyFont="1" applyFill="1" applyAlignment="1" applyProtection="1">
      <alignment vertical="center"/>
      <protection locked="0"/>
    </xf>
    <xf numFmtId="49" fontId="17" fillId="0" borderId="60" xfId="190" applyNumberFormat="1" applyFont="1" applyFill="1" applyBorder="1" applyAlignment="1" applyProtection="1">
      <alignment horizontal="center" vertical="center" wrapText="1"/>
    </xf>
    <xf numFmtId="49" fontId="17" fillId="0" borderId="60" xfId="191" applyNumberFormat="1" applyFont="1" applyFill="1" applyBorder="1" applyAlignment="1" applyProtection="1">
      <alignment horizontal="center" vertical="center" wrapText="1"/>
    </xf>
    <xf numFmtId="0" fontId="19" fillId="0" borderId="60" xfId="192" applyNumberFormat="1" applyFont="1" applyFill="1" applyBorder="1" applyAlignment="1" applyProtection="1">
      <alignment horizontal="left" wrapText="1"/>
    </xf>
    <xf numFmtId="49" fontId="19" fillId="0" borderId="60" xfId="193" applyNumberFormat="1" applyFont="1" applyFill="1" applyBorder="1" applyAlignment="1" applyProtection="1">
      <alignment horizontal="center" vertical="center" wrapText="1"/>
    </xf>
    <xf numFmtId="4" fontId="19" fillId="0" borderId="60" xfId="193" applyNumberFormat="1" applyFont="1" applyFill="1" applyBorder="1" applyAlignment="1" applyProtection="1">
      <alignment horizontal="center" vertical="center"/>
    </xf>
    <xf numFmtId="4" fontId="19" fillId="0" borderId="60" xfId="194" applyNumberFormat="1" applyFont="1" applyFill="1" applyBorder="1" applyAlignment="1" applyProtection="1">
      <alignment horizontal="right" vertical="center"/>
    </xf>
    <xf numFmtId="4" fontId="17" fillId="0" borderId="60" xfId="194" applyNumberFormat="1" applyFont="1" applyFill="1" applyBorder="1" applyAlignment="1" applyProtection="1">
      <alignment horizontal="right" vertical="center"/>
    </xf>
    <xf numFmtId="0" fontId="18" fillId="0" borderId="1" xfId="186" applyFont="1" applyFill="1" applyProtection="1">
      <protection locked="0"/>
    </xf>
    <xf numFmtId="0" fontId="19" fillId="0" borderId="60" xfId="195" applyNumberFormat="1" applyFont="1" applyFill="1" applyBorder="1" applyProtection="1">
      <alignment horizontal="left" wrapText="1"/>
    </xf>
    <xf numFmtId="49" fontId="17" fillId="0" borderId="60" xfId="196" applyNumberFormat="1" applyFont="1" applyFill="1" applyBorder="1" applyAlignment="1" applyProtection="1">
      <alignment horizontal="center" vertical="center" wrapText="1"/>
    </xf>
    <xf numFmtId="4" fontId="17" fillId="0" borderId="60" xfId="193" applyNumberFormat="1" applyFont="1" applyFill="1" applyBorder="1" applyAlignment="1" applyProtection="1">
      <alignment horizontal="center" vertical="center"/>
    </xf>
    <xf numFmtId="49" fontId="17" fillId="0" borderId="60" xfId="196" applyNumberFormat="1" applyFont="1" applyFill="1" applyBorder="1" applyAlignment="1" applyProtection="1">
      <alignment horizontal="center" vertical="center"/>
    </xf>
    <xf numFmtId="0" fontId="17" fillId="0" borderId="60" xfId="197" applyNumberFormat="1" applyFont="1" applyFill="1" applyBorder="1" applyAlignment="1" applyProtection="1">
      <alignment vertical="center"/>
    </xf>
    <xf numFmtId="0" fontId="17" fillId="0" borderId="60" xfId="198" applyNumberFormat="1" applyFont="1" applyFill="1" applyBorder="1" applyProtection="1">
      <alignment horizontal="left" wrapText="1" indent="1"/>
    </xf>
    <xf numFmtId="49" fontId="17" fillId="0" borderId="60" xfId="199" applyNumberFormat="1" applyFont="1" applyFill="1" applyBorder="1" applyAlignment="1" applyProtection="1">
      <alignment horizontal="center" vertical="center" wrapText="1"/>
    </xf>
    <xf numFmtId="4" fontId="17" fillId="0" borderId="60" xfId="200" applyNumberFormat="1" applyFont="1" applyFill="1" applyBorder="1" applyAlignment="1" applyProtection="1">
      <alignment horizontal="right" vertical="center"/>
    </xf>
    <xf numFmtId="0" fontId="17" fillId="0" borderId="60" xfId="201" applyNumberFormat="1" applyFont="1" applyFill="1" applyBorder="1" applyAlignment="1" applyProtection="1">
      <alignment horizontal="left" wrapText="1" indent="2"/>
    </xf>
    <xf numFmtId="0" fontId="17" fillId="0" borderId="60" xfId="202" applyNumberFormat="1" applyFont="1" applyFill="1" applyBorder="1" applyAlignment="1" applyProtection="1">
      <alignment horizontal="left" wrapText="1" indent="2"/>
    </xf>
    <xf numFmtId="0" fontId="18" fillId="0" borderId="1" xfId="186" applyFont="1" applyFill="1" applyAlignment="1" applyProtection="1">
      <alignment vertical="center" wrapText="1"/>
      <protection locked="0"/>
    </xf>
    <xf numFmtId="49" fontId="17" fillId="0" borderId="60" xfId="188" applyNumberFormat="1" applyFont="1" applyFill="1" applyBorder="1" applyAlignment="1" applyProtection="1">
      <alignment horizontal="center" vertical="center" wrapText="1"/>
    </xf>
    <xf numFmtId="0" fontId="17" fillId="0" borderId="60" xfId="188" applyFont="1" applyFill="1" applyBorder="1" applyAlignment="1">
      <alignment horizontal="center" vertical="center" wrapText="1"/>
    </xf>
    <xf numFmtId="0" fontId="17" fillId="0" borderId="1" xfId="552" applyNumberFormat="1" applyFont="1" applyProtection="1"/>
    <xf numFmtId="4" fontId="19" fillId="0" borderId="16" xfId="563" applyNumberFormat="1" applyFont="1" applyFill="1" applyProtection="1">
      <alignment horizontal="right" vertical="top" shrinkToFit="1"/>
    </xf>
    <xf numFmtId="10" fontId="19" fillId="0" borderId="16" xfId="564" applyNumberFormat="1" applyFont="1" applyFill="1" applyProtection="1">
      <alignment horizontal="right" vertical="top" shrinkToFit="1"/>
    </xf>
    <xf numFmtId="0" fontId="17" fillId="0" borderId="1" xfId="552" applyNumberFormat="1" applyFont="1" applyFill="1" applyProtection="1"/>
    <xf numFmtId="0" fontId="17" fillId="0" borderId="1" xfId="565" applyNumberFormat="1" applyFont="1" applyFill="1" applyProtection="1">
      <alignment horizontal="left" wrapText="1"/>
    </xf>
    <xf numFmtId="0" fontId="17" fillId="0" borderId="16" xfId="558" applyNumberFormat="1" applyFont="1" applyProtection="1">
      <alignment vertical="top" wrapText="1"/>
    </xf>
    <xf numFmtId="4" fontId="17" fillId="0" borderId="16" xfId="560" applyNumberFormat="1" applyFont="1" applyFill="1" applyProtection="1">
      <alignment horizontal="right" vertical="top" shrinkToFit="1"/>
    </xf>
    <xf numFmtId="10" fontId="17" fillId="0" borderId="16" xfId="561" applyNumberFormat="1" applyFont="1" applyFill="1" applyProtection="1">
      <alignment horizontal="right" vertical="top" shrinkToFit="1"/>
    </xf>
    <xf numFmtId="0" fontId="19" fillId="0" borderId="60" xfId="39" applyNumberFormat="1" applyFont="1" applyBorder="1" applyAlignment="1" applyProtection="1">
      <alignment horizontal="left" vertical="center" wrapText="1"/>
    </xf>
    <xf numFmtId="49" fontId="19" fillId="0" borderId="60" xfId="41" applyNumberFormat="1" applyFont="1" applyBorder="1" applyAlignment="1" applyProtection="1">
      <alignment horizontal="center" vertical="center"/>
    </xf>
    <xf numFmtId="4" fontId="19" fillId="0" borderId="60" xfId="42" applyNumberFormat="1" applyFont="1" applyBorder="1" applyAlignment="1" applyProtection="1">
      <alignment horizontal="right" vertical="center"/>
    </xf>
    <xf numFmtId="4" fontId="19" fillId="0" borderId="60" xfId="43" applyNumberFormat="1" applyFont="1" applyBorder="1" applyAlignment="1" applyProtection="1">
      <alignment horizontal="right" vertical="center"/>
    </xf>
    <xf numFmtId="0" fontId="19" fillId="0" borderId="60" xfId="44" applyNumberFormat="1" applyFont="1" applyBorder="1" applyAlignment="1" applyProtection="1">
      <alignment horizontal="left" vertical="center" wrapText="1"/>
    </xf>
    <xf numFmtId="49" fontId="19" fillId="0" borderId="60" xfId="40" applyNumberFormat="1" applyFont="1" applyBorder="1" applyAlignment="1" applyProtection="1">
      <alignment horizontal="center" vertical="center" wrapText="1"/>
    </xf>
    <xf numFmtId="4" fontId="19" fillId="0" borderId="60" xfId="45" applyNumberFormat="1" applyFont="1" applyBorder="1" applyAlignment="1" applyProtection="1">
      <alignment horizontal="right" vertical="center"/>
    </xf>
    <xf numFmtId="0" fontId="19" fillId="0" borderId="1" xfId="7" applyNumberFormat="1" applyFont="1" applyAlignment="1" applyProtection="1">
      <alignment vertical="center"/>
    </xf>
    <xf numFmtId="0" fontId="39" fillId="0" borderId="0" xfId="0" applyFont="1" applyAlignment="1" applyProtection="1">
      <alignment vertical="center"/>
      <protection locked="0"/>
    </xf>
    <xf numFmtId="4" fontId="17" fillId="0" borderId="60" xfId="43" applyNumberFormat="1" applyFont="1" applyBorder="1" applyAlignment="1" applyProtection="1">
      <alignment horizontal="center" vertical="center"/>
    </xf>
    <xf numFmtId="4" fontId="19" fillId="0" borderId="60" xfId="43" applyNumberFormat="1" applyFont="1" applyBorder="1" applyAlignment="1" applyProtection="1">
      <alignment horizontal="center" vertical="center"/>
    </xf>
    <xf numFmtId="0" fontId="17" fillId="0" borderId="1" xfId="7" applyNumberFormat="1" applyFont="1" applyAlignment="1" applyProtection="1">
      <alignment vertical="center" wrapText="1"/>
    </xf>
    <xf numFmtId="49" fontId="19" fillId="0" borderId="60" xfId="41" applyNumberFormat="1" applyFont="1" applyBorder="1" applyAlignment="1" applyProtection="1">
      <alignment horizontal="center" vertical="center" wrapText="1"/>
    </xf>
    <xf numFmtId="49" fontId="17" fillId="0" borderId="60" xfId="48" applyNumberFormat="1" applyFont="1" applyBorder="1" applyAlignment="1" applyProtection="1">
      <alignment horizontal="center" vertical="center" wrapText="1"/>
    </xf>
    <xf numFmtId="49" fontId="17" fillId="0" borderId="60" xfId="55" applyNumberFormat="1" applyFont="1" applyBorder="1" applyAlignment="1" applyProtection="1">
      <alignment horizontal="center" vertical="center" wrapText="1"/>
    </xf>
    <xf numFmtId="0" fontId="17" fillId="0" borderId="1" xfId="57" applyNumberFormat="1" applyFont="1" applyBorder="1" applyAlignment="1" applyProtection="1">
      <alignment vertical="center" wrapText="1"/>
    </xf>
    <xf numFmtId="0" fontId="18" fillId="0" borderId="0" xfId="0" applyFont="1" applyAlignment="1" applyProtection="1">
      <alignment vertical="center" wrapText="1"/>
      <protection locked="0"/>
    </xf>
    <xf numFmtId="4" fontId="18" fillId="0" borderId="60" xfId="186" applyNumberFormat="1" applyFont="1" applyFill="1" applyBorder="1" applyAlignment="1" applyProtection="1">
      <alignment horizontal="center" vertical="center"/>
      <protection locked="0"/>
    </xf>
    <xf numFmtId="0" fontId="18" fillId="0" borderId="60" xfId="186" applyFont="1" applyFill="1" applyBorder="1" applyAlignment="1" applyProtection="1">
      <alignment horizontal="center" vertical="center"/>
      <protection locked="0"/>
    </xf>
    <xf numFmtId="0" fontId="18" fillId="0" borderId="1" xfId="566" applyFont="1" applyProtection="1">
      <protection locked="0"/>
    </xf>
    <xf numFmtId="1" fontId="17" fillId="0" borderId="16" xfId="559" applyNumberFormat="1" applyFont="1" applyFill="1" applyProtection="1">
      <alignment horizontal="center" vertical="top" shrinkToFit="1"/>
    </xf>
    <xf numFmtId="0" fontId="18" fillId="0" borderId="1" xfId="566" applyFont="1" applyFill="1" applyProtection="1">
      <protection locked="0"/>
    </xf>
    <xf numFmtId="0" fontId="19" fillId="0" borderId="1" xfId="552" applyNumberFormat="1" applyFont="1" applyProtection="1"/>
    <xf numFmtId="0" fontId="39" fillId="0" borderId="1" xfId="566" applyFont="1" applyProtection="1">
      <protection locked="0"/>
    </xf>
    <xf numFmtId="0" fontId="19" fillId="0" borderId="1" xfId="1" applyNumberFormat="1" applyFont="1" applyFill="1" applyBorder="1" applyAlignment="1" applyProtection="1">
      <alignment horizontal="left"/>
    </xf>
    <xf numFmtId="0" fontId="17" fillId="0" borderId="1" xfId="5" applyNumberFormat="1" applyFont="1" applyAlignment="1" applyProtection="1">
      <alignment horizontal="right" vertical="center" wrapText="1"/>
    </xf>
    <xf numFmtId="0" fontId="19" fillId="0" borderId="1" xfId="5" applyNumberFormat="1" applyFont="1" applyFill="1" applyAlignment="1" applyProtection="1">
      <alignment horizontal="center"/>
    </xf>
    <xf numFmtId="0" fontId="19" fillId="0" borderId="16" xfId="562" applyNumberFormat="1" applyFont="1" applyProtection="1">
      <alignment horizontal="left"/>
    </xf>
    <xf numFmtId="0" fontId="19" fillId="0" borderId="16" xfId="562" applyFont="1">
      <alignment horizontal="left"/>
    </xf>
    <xf numFmtId="0" fontId="17" fillId="0" borderId="1" xfId="565" applyNumberFormat="1" applyFont="1" applyProtection="1">
      <alignment horizontal="left" wrapText="1"/>
    </xf>
    <xf numFmtId="0" fontId="17" fillId="0" borderId="1" xfId="565" applyFont="1">
      <alignment horizontal="left" wrapText="1"/>
    </xf>
    <xf numFmtId="0" fontId="17" fillId="0" borderId="16" xfId="557" applyNumberFormat="1" applyFont="1" applyFill="1" applyProtection="1">
      <alignment horizontal="center" vertical="center" wrapText="1"/>
    </xf>
    <xf numFmtId="0" fontId="17" fillId="0" borderId="16" xfId="557" applyFont="1" applyFill="1">
      <alignment horizontal="center" vertical="center" wrapText="1"/>
    </xf>
    <xf numFmtId="0" fontId="17" fillId="0" borderId="1" xfId="554" applyNumberFormat="1" applyFont="1" applyProtection="1">
      <alignment horizontal="center" wrapText="1"/>
    </xf>
    <xf numFmtId="0" fontId="17" fillId="0" borderId="1" xfId="554" applyFont="1">
      <alignment horizontal="center" wrapText="1"/>
    </xf>
    <xf numFmtId="0" fontId="17" fillId="0" borderId="1" xfId="555" applyNumberFormat="1" applyFont="1" applyProtection="1">
      <alignment horizontal="center"/>
    </xf>
    <xf numFmtId="0" fontId="17" fillId="0" borderId="1" xfId="555" applyFont="1">
      <alignment horizontal="center"/>
    </xf>
    <xf numFmtId="0" fontId="17" fillId="0" borderId="1" xfId="556" applyNumberFormat="1" applyFont="1" applyProtection="1">
      <alignment horizontal="right"/>
    </xf>
    <xf numFmtId="0" fontId="17" fillId="0" borderId="1" xfId="556" applyFont="1">
      <alignment horizontal="right"/>
    </xf>
    <xf numFmtId="0" fontId="17" fillId="0" borderId="16" xfId="557" applyNumberFormat="1" applyFont="1" applyProtection="1">
      <alignment horizontal="center" vertical="center" wrapText="1"/>
    </xf>
    <xf numFmtId="0" fontId="17" fillId="0" borderId="16" xfId="557" applyFont="1">
      <alignment horizontal="center" vertical="center" wrapText="1"/>
    </xf>
    <xf numFmtId="0" fontId="18" fillId="0" borderId="60" xfId="186" applyFont="1" applyFill="1" applyBorder="1" applyAlignment="1" applyProtection="1">
      <alignment horizontal="center" vertical="center" wrapText="1"/>
      <protection locked="0"/>
    </xf>
    <xf numFmtId="0" fontId="18" fillId="0" borderId="60" xfId="186" applyFont="1" applyFill="1" applyBorder="1" applyAlignment="1" applyProtection="1">
      <alignment horizontal="center" vertical="center"/>
      <protection locked="0"/>
    </xf>
    <xf numFmtId="0" fontId="19" fillId="0" borderId="1" xfId="88" applyNumberFormat="1" applyFont="1" applyFill="1" applyBorder="1" applyAlignment="1" applyProtection="1">
      <alignment horizontal="center" vertical="center" wrapText="1"/>
    </xf>
    <xf numFmtId="0" fontId="19" fillId="0" borderId="1" xfId="88" applyNumberFormat="1" applyFont="1" applyFill="1" applyBorder="1" applyAlignment="1" applyProtection="1">
      <alignment horizontal="center" vertical="center"/>
    </xf>
    <xf numFmtId="49" fontId="17" fillId="0" borderId="60" xfId="188" applyNumberFormat="1" applyFont="1" applyFill="1" applyBorder="1" applyAlignment="1" applyProtection="1">
      <alignment horizontal="center" vertical="center" wrapText="1"/>
    </xf>
    <xf numFmtId="0" fontId="17" fillId="0" borderId="60" xfId="188" applyFont="1" applyFill="1" applyBorder="1" applyAlignment="1">
      <alignment horizontal="center" vertical="center" wrapText="1"/>
    </xf>
    <xf numFmtId="0" fontId="17" fillId="0" borderId="61" xfId="188" applyFont="1" applyFill="1" applyBorder="1" applyAlignment="1">
      <alignment horizontal="center" vertical="center" wrapText="1"/>
    </xf>
    <xf numFmtId="0" fontId="17" fillId="0" borderId="62" xfId="188" applyFont="1" applyFill="1" applyBorder="1" applyAlignment="1">
      <alignment horizontal="center" vertical="center" wrapText="1"/>
    </xf>
    <xf numFmtId="49" fontId="17" fillId="0" borderId="61" xfId="188" applyNumberFormat="1" applyFont="1" applyFill="1" applyBorder="1" applyAlignment="1" applyProtection="1">
      <alignment horizontal="center" vertical="center" wrapText="1"/>
    </xf>
    <xf numFmtId="49" fontId="17" fillId="0" borderId="62" xfId="188" applyNumberFormat="1" applyFont="1" applyFill="1" applyBorder="1" applyAlignment="1" applyProtection="1">
      <alignment horizontal="center" vertical="center" wrapText="1"/>
    </xf>
  </cellXfs>
  <cellStyles count="567">
    <cellStyle name="br" xfId="181"/>
    <cellStyle name="col" xfId="180"/>
    <cellStyle name="st128" xfId="203"/>
    <cellStyle name="style0" xfId="182"/>
    <cellStyle name="style0 2" xfId="204"/>
    <cellStyle name="style0 3" xfId="205"/>
    <cellStyle name="td" xfId="183"/>
    <cellStyle name="td 2" xfId="206"/>
    <cellStyle name="td 3" xfId="207"/>
    <cellStyle name="tr" xfId="179"/>
    <cellStyle name="xl100" xfId="64"/>
    <cellStyle name="xl100 2" xfId="208"/>
    <cellStyle name="xl100 3" xfId="209"/>
    <cellStyle name="xl101" xfId="69"/>
    <cellStyle name="xl101 2" xfId="210"/>
    <cellStyle name="xl101 3" xfId="211"/>
    <cellStyle name="xl102" xfId="79"/>
    <cellStyle name="xl102 2" xfId="212"/>
    <cellStyle name="xl102 3" xfId="213"/>
    <cellStyle name="xl103" xfId="83"/>
    <cellStyle name="xl103 2" xfId="214"/>
    <cellStyle name="xl103 3" xfId="215"/>
    <cellStyle name="xl104" xfId="91"/>
    <cellStyle name="xl104 2" xfId="198"/>
    <cellStyle name="xl104 3" xfId="216"/>
    <cellStyle name="xl105" xfId="86"/>
    <cellStyle name="xl105 2" xfId="195"/>
    <cellStyle name="xl105 3" xfId="217"/>
    <cellStyle name="xl106" xfId="94"/>
    <cellStyle name="xl106 2" xfId="201"/>
    <cellStyle name="xl106 3" xfId="218"/>
    <cellStyle name="xl107" xfId="97"/>
    <cellStyle name="xl107 2" xfId="219"/>
    <cellStyle name="xl107 3" xfId="220"/>
    <cellStyle name="xl108" xfId="81"/>
    <cellStyle name="xl108 2" xfId="221"/>
    <cellStyle name="xl108 3" xfId="222"/>
    <cellStyle name="xl109" xfId="84"/>
    <cellStyle name="xl109 2" xfId="223"/>
    <cellStyle name="xl109 3" xfId="224"/>
    <cellStyle name="xl110" xfId="92"/>
    <cellStyle name="xl110 2" xfId="225"/>
    <cellStyle name="xl110 3" xfId="226"/>
    <cellStyle name="xl111" xfId="96"/>
    <cellStyle name="xl111 2" xfId="227"/>
    <cellStyle name="xl111 3" xfId="228"/>
    <cellStyle name="xl112" xfId="82"/>
    <cellStyle name="xl112 2" xfId="229"/>
    <cellStyle name="xl112 3" xfId="230"/>
    <cellStyle name="xl113" xfId="85"/>
    <cellStyle name="xl113 2" xfId="199"/>
    <cellStyle name="xl113 3" xfId="231"/>
    <cellStyle name="xl114" xfId="87"/>
    <cellStyle name="xl114 2" xfId="232"/>
    <cellStyle name="xl114 3" xfId="233"/>
    <cellStyle name="xl115" xfId="93"/>
    <cellStyle name="xl115 2" xfId="234"/>
    <cellStyle name="xl115 3" xfId="235"/>
    <cellStyle name="xl116" xfId="88"/>
    <cellStyle name="xl116 2" xfId="236"/>
    <cellStyle name="xl116 3" xfId="237"/>
    <cellStyle name="xl117" xfId="95"/>
    <cellStyle name="xl117 2" xfId="238"/>
    <cellStyle name="xl117 3" xfId="239"/>
    <cellStyle name="xl118" xfId="89"/>
    <cellStyle name="xl118 2" xfId="197"/>
    <cellStyle name="xl118 3" xfId="240"/>
    <cellStyle name="xl119" xfId="90"/>
    <cellStyle name="xl119 2" xfId="241"/>
    <cellStyle name="xl119 3" xfId="242"/>
    <cellStyle name="xl120" xfId="99"/>
    <cellStyle name="xl120 2" xfId="243"/>
    <cellStyle name="xl120 3" xfId="244"/>
    <cellStyle name="xl121" xfId="123"/>
    <cellStyle name="xl121 2" xfId="245"/>
    <cellStyle name="xl121 3" xfId="246"/>
    <cellStyle name="xl122" xfId="127"/>
    <cellStyle name="xl122 2" xfId="247"/>
    <cellStyle name="xl122 3" xfId="248"/>
    <cellStyle name="xl123" xfId="131"/>
    <cellStyle name="xl123 2" xfId="249"/>
    <cellStyle name="xl123 3" xfId="250"/>
    <cellStyle name="xl124" xfId="148"/>
    <cellStyle name="xl124 2" xfId="251"/>
    <cellStyle name="xl124 3" xfId="252"/>
    <cellStyle name="xl125" xfId="150"/>
    <cellStyle name="xl125 2" xfId="253"/>
    <cellStyle name="xl125 3" xfId="254"/>
    <cellStyle name="xl126" xfId="151"/>
    <cellStyle name="xl126 2" xfId="255"/>
    <cellStyle name="xl126 3" xfId="256"/>
    <cellStyle name="xl127" xfId="98"/>
    <cellStyle name="xl127 2" xfId="257"/>
    <cellStyle name="xl127 3" xfId="258"/>
    <cellStyle name="xl128" xfId="156"/>
    <cellStyle name="xl128 2" xfId="259"/>
    <cellStyle name="xl128 3" xfId="260"/>
    <cellStyle name="xl129" xfId="174"/>
    <cellStyle name="xl129 2" xfId="261"/>
    <cellStyle name="xl129 3" xfId="262"/>
    <cellStyle name="xl130" xfId="177"/>
    <cellStyle name="xl130 2" xfId="263"/>
    <cellStyle name="xl130 3" xfId="264"/>
    <cellStyle name="xl131" xfId="100"/>
    <cellStyle name="xl131 2" xfId="265"/>
    <cellStyle name="xl131 3" xfId="266"/>
    <cellStyle name="xl132" xfId="104"/>
    <cellStyle name="xl132 2" xfId="267"/>
    <cellStyle name="xl132 3" xfId="268"/>
    <cellStyle name="xl133" xfId="107"/>
    <cellStyle name="xl133 2" xfId="269"/>
    <cellStyle name="xl133 3" xfId="270"/>
    <cellStyle name="xl134" xfId="109"/>
    <cellStyle name="xl134 2" xfId="271"/>
    <cellStyle name="xl134 3" xfId="272"/>
    <cellStyle name="xl135" xfId="114"/>
    <cellStyle name="xl135 2" xfId="273"/>
    <cellStyle name="xl135 3" xfId="274"/>
    <cellStyle name="xl136" xfId="116"/>
    <cellStyle name="xl136 2" xfId="275"/>
    <cellStyle name="xl136 3" xfId="276"/>
    <cellStyle name="xl137" xfId="118"/>
    <cellStyle name="xl137 2" xfId="277"/>
    <cellStyle name="xl137 3" xfId="278"/>
    <cellStyle name="xl138" xfId="119"/>
    <cellStyle name="xl138 2" xfId="279"/>
    <cellStyle name="xl138 3" xfId="280"/>
    <cellStyle name="xl139" xfId="124"/>
    <cellStyle name="xl139 2" xfId="281"/>
    <cellStyle name="xl139 3" xfId="282"/>
    <cellStyle name="xl140" xfId="128"/>
    <cellStyle name="xl140 2" xfId="283"/>
    <cellStyle name="xl140 3" xfId="284"/>
    <cellStyle name="xl141" xfId="132"/>
    <cellStyle name="xl141 2" xfId="285"/>
    <cellStyle name="xl141 3" xfId="286"/>
    <cellStyle name="xl142" xfId="136"/>
    <cellStyle name="xl142 2" xfId="287"/>
    <cellStyle name="xl142 3" xfId="288"/>
    <cellStyle name="xl143" xfId="139"/>
    <cellStyle name="xl143 2" xfId="289"/>
    <cellStyle name="xl143 3" xfId="290"/>
    <cellStyle name="xl144" xfId="142"/>
    <cellStyle name="xl144 2" xfId="291"/>
    <cellStyle name="xl144 3" xfId="292"/>
    <cellStyle name="xl145" xfId="144"/>
    <cellStyle name="xl145 2" xfId="293"/>
    <cellStyle name="xl145 3" xfId="294"/>
    <cellStyle name="xl146" xfId="145"/>
    <cellStyle name="xl146 2" xfId="295"/>
    <cellStyle name="xl146 3" xfId="296"/>
    <cellStyle name="xl147" xfId="157"/>
    <cellStyle name="xl147 2" xfId="297"/>
    <cellStyle name="xl147 3" xfId="298"/>
    <cellStyle name="xl148" xfId="105"/>
    <cellStyle name="xl148 2" xfId="299"/>
    <cellStyle name="xl148 3" xfId="300"/>
    <cellStyle name="xl149" xfId="108"/>
    <cellStyle name="xl149 2" xfId="301"/>
    <cellStyle name="xl149 3" xfId="302"/>
    <cellStyle name="xl150" xfId="110"/>
    <cellStyle name="xl150 2" xfId="303"/>
    <cellStyle name="xl150 3" xfId="304"/>
    <cellStyle name="xl151" xfId="115"/>
    <cellStyle name="xl151 2" xfId="305"/>
    <cellStyle name="xl151 3" xfId="306"/>
    <cellStyle name="xl152" xfId="117"/>
    <cellStyle name="xl152 2" xfId="307"/>
    <cellStyle name="xl152 3" xfId="308"/>
    <cellStyle name="xl153" xfId="120"/>
    <cellStyle name="xl153 2" xfId="309"/>
    <cellStyle name="xl153 3" xfId="310"/>
    <cellStyle name="xl154" xfId="125"/>
    <cellStyle name="xl154 2" xfId="311"/>
    <cellStyle name="xl154 3" xfId="312"/>
    <cellStyle name="xl155" xfId="129"/>
    <cellStyle name="xl155 2" xfId="313"/>
    <cellStyle name="xl155 3" xfId="314"/>
    <cellStyle name="xl156" xfId="133"/>
    <cellStyle name="xl156 2" xfId="315"/>
    <cellStyle name="xl156 3" xfId="316"/>
    <cellStyle name="xl157" xfId="135"/>
    <cellStyle name="xl157 2" xfId="317"/>
    <cellStyle name="xl157 3" xfId="318"/>
    <cellStyle name="xl158" xfId="137"/>
    <cellStyle name="xl158 2" xfId="319"/>
    <cellStyle name="xl158 3" xfId="320"/>
    <cellStyle name="xl159" xfId="146"/>
    <cellStyle name="xl159 2" xfId="321"/>
    <cellStyle name="xl159 3" xfId="322"/>
    <cellStyle name="xl160" xfId="153"/>
    <cellStyle name="xl160 2" xfId="323"/>
    <cellStyle name="xl160 3" xfId="324"/>
    <cellStyle name="xl161" xfId="158"/>
    <cellStyle name="xl161 2" xfId="325"/>
    <cellStyle name="xl161 3" xfId="326"/>
    <cellStyle name="xl162" xfId="159"/>
    <cellStyle name="xl162 2" xfId="327"/>
    <cellStyle name="xl162 3" xfId="328"/>
    <cellStyle name="xl163" xfId="160"/>
    <cellStyle name="xl163 2" xfId="329"/>
    <cellStyle name="xl163 3" xfId="330"/>
    <cellStyle name="xl164" xfId="161"/>
    <cellStyle name="xl164 2" xfId="331"/>
    <cellStyle name="xl164 3" xfId="332"/>
    <cellStyle name="xl165" xfId="162"/>
    <cellStyle name="xl165 2" xfId="333"/>
    <cellStyle name="xl165 3" xfId="334"/>
    <cellStyle name="xl166" xfId="163"/>
    <cellStyle name="xl166 2" xfId="335"/>
    <cellStyle name="xl166 3" xfId="336"/>
    <cellStyle name="xl167" xfId="164"/>
    <cellStyle name="xl167 2" xfId="337"/>
    <cellStyle name="xl167 3" xfId="338"/>
    <cellStyle name="xl168" xfId="165"/>
    <cellStyle name="xl168 2" xfId="339"/>
    <cellStyle name="xl168 3" xfId="340"/>
    <cellStyle name="xl169" xfId="166"/>
    <cellStyle name="xl169 2" xfId="341"/>
    <cellStyle name="xl169 3" xfId="342"/>
    <cellStyle name="xl170" xfId="167"/>
    <cellStyle name="xl170 2" xfId="343"/>
    <cellStyle name="xl170 3" xfId="344"/>
    <cellStyle name="xl171" xfId="168"/>
    <cellStyle name="xl171 2" xfId="345"/>
    <cellStyle name="xl171 3" xfId="346"/>
    <cellStyle name="xl172" xfId="103"/>
    <cellStyle name="xl172 2" xfId="347"/>
    <cellStyle name="xl172 3" xfId="348"/>
    <cellStyle name="xl173" xfId="111"/>
    <cellStyle name="xl173 2" xfId="349"/>
    <cellStyle name="xl173 3" xfId="350"/>
    <cellStyle name="xl174" xfId="121"/>
    <cellStyle name="xl174 2" xfId="351"/>
    <cellStyle name="xl174 3" xfId="352"/>
    <cellStyle name="xl175" xfId="126"/>
    <cellStyle name="xl175 2" xfId="353"/>
    <cellStyle name="xl175 3" xfId="354"/>
    <cellStyle name="xl176" xfId="130"/>
    <cellStyle name="xl176 2" xfId="355"/>
    <cellStyle name="xl176 3" xfId="356"/>
    <cellStyle name="xl177" xfId="134"/>
    <cellStyle name="xl177 2" xfId="357"/>
    <cellStyle name="xl177 3" xfId="358"/>
    <cellStyle name="xl178" xfId="149"/>
    <cellStyle name="xl178 2" xfId="359"/>
    <cellStyle name="xl178 3" xfId="360"/>
    <cellStyle name="xl179" xfId="112"/>
    <cellStyle name="xl179 2" xfId="361"/>
    <cellStyle name="xl179 3" xfId="362"/>
    <cellStyle name="xl180" xfId="154"/>
    <cellStyle name="xl180 2" xfId="363"/>
    <cellStyle name="xl180 3" xfId="364"/>
    <cellStyle name="xl181" xfId="169"/>
    <cellStyle name="xl181 2" xfId="365"/>
    <cellStyle name="xl181 3" xfId="366"/>
    <cellStyle name="xl182" xfId="172"/>
    <cellStyle name="xl182 2" xfId="367"/>
    <cellStyle name="xl182 3" xfId="368"/>
    <cellStyle name="xl183" xfId="175"/>
    <cellStyle name="xl183 2" xfId="369"/>
    <cellStyle name="xl183 3" xfId="370"/>
    <cellStyle name="xl184" xfId="178"/>
    <cellStyle name="xl184 2" xfId="371"/>
    <cellStyle name="xl184 3" xfId="372"/>
    <cellStyle name="xl185" xfId="170"/>
    <cellStyle name="xl185 2" xfId="373"/>
    <cellStyle name="xl185 3" xfId="374"/>
    <cellStyle name="xl186" xfId="173"/>
    <cellStyle name="xl186 2" xfId="375"/>
    <cellStyle name="xl186 3" xfId="376"/>
    <cellStyle name="xl187" xfId="171"/>
    <cellStyle name="xl187 2" xfId="377"/>
    <cellStyle name="xl187 3" xfId="378"/>
    <cellStyle name="xl188" xfId="101"/>
    <cellStyle name="xl188 2" xfId="379"/>
    <cellStyle name="xl188 3" xfId="380"/>
    <cellStyle name="xl189" xfId="138"/>
    <cellStyle name="xl189 2" xfId="381"/>
    <cellStyle name="xl189 3" xfId="382"/>
    <cellStyle name="xl190" xfId="140"/>
    <cellStyle name="xl190 2" xfId="383"/>
    <cellStyle name="xl190 3" xfId="384"/>
    <cellStyle name="xl191" xfId="143"/>
    <cellStyle name="xl191 2" xfId="385"/>
    <cellStyle name="xl191 3" xfId="386"/>
    <cellStyle name="xl192" xfId="147"/>
    <cellStyle name="xl192 2" xfId="387"/>
    <cellStyle name="xl192 3" xfId="388"/>
    <cellStyle name="xl193" xfId="152"/>
    <cellStyle name="xl193 2" xfId="389"/>
    <cellStyle name="xl193 3" xfId="390"/>
    <cellStyle name="xl194" xfId="113"/>
    <cellStyle name="xl194 2" xfId="391"/>
    <cellStyle name="xl194 3" xfId="392"/>
    <cellStyle name="xl195" xfId="155"/>
    <cellStyle name="xl195 2" xfId="393"/>
    <cellStyle name="xl195 3" xfId="394"/>
    <cellStyle name="xl196" xfId="122"/>
    <cellStyle name="xl196 2" xfId="395"/>
    <cellStyle name="xl196 3" xfId="396"/>
    <cellStyle name="xl197" xfId="176"/>
    <cellStyle name="xl197 2" xfId="397"/>
    <cellStyle name="xl197 3" xfId="398"/>
    <cellStyle name="xl198" xfId="102"/>
    <cellStyle name="xl198 2" xfId="399"/>
    <cellStyle name="xl198 3" xfId="400"/>
    <cellStyle name="xl199" xfId="141"/>
    <cellStyle name="xl199 2" xfId="401"/>
    <cellStyle name="xl200" xfId="106"/>
    <cellStyle name="xl200 2" xfId="402"/>
    <cellStyle name="xl201" xfId="403"/>
    <cellStyle name="xl201 2" xfId="404"/>
    <cellStyle name="xl202" xfId="405"/>
    <cellStyle name="xl202 2" xfId="406"/>
    <cellStyle name="xl203" xfId="407"/>
    <cellStyle name="xl203 2" xfId="408"/>
    <cellStyle name="xl204" xfId="409"/>
    <cellStyle name="xl204 2" xfId="410"/>
    <cellStyle name="xl21" xfId="184"/>
    <cellStyle name="xl21 2" xfId="411"/>
    <cellStyle name="xl21 3" xfId="412"/>
    <cellStyle name="xl22" xfId="1"/>
    <cellStyle name="xl22 2" xfId="413"/>
    <cellStyle name="xl22 3" xfId="414"/>
    <cellStyle name="xl22 4" xfId="557"/>
    <cellStyle name="xl23" xfId="8"/>
    <cellStyle name="xl23 2" xfId="415"/>
    <cellStyle name="xl23 3" xfId="416"/>
    <cellStyle name="xl24" xfId="12"/>
    <cellStyle name="xl24 2" xfId="417"/>
    <cellStyle name="xl24 3" xfId="418"/>
    <cellStyle name="xl24 4" xfId="552"/>
    <cellStyle name="xl25" xfId="19"/>
    <cellStyle name="xl25 2" xfId="419"/>
    <cellStyle name="xl25 3" xfId="420"/>
    <cellStyle name="xl25 4" xfId="559"/>
    <cellStyle name="xl26" xfId="7"/>
    <cellStyle name="xl26 2" xfId="189"/>
    <cellStyle name="xl26 3" xfId="421"/>
    <cellStyle name="xl26 4" xfId="562"/>
    <cellStyle name="xl27" xfId="5"/>
    <cellStyle name="xl27 2" xfId="187"/>
    <cellStyle name="xl27 3" xfId="422"/>
    <cellStyle name="xl28" xfId="35"/>
    <cellStyle name="xl28 2" xfId="188"/>
    <cellStyle name="xl28 3" xfId="423"/>
    <cellStyle name="xl28 4" xfId="563"/>
    <cellStyle name="xl29" xfId="39"/>
    <cellStyle name="xl29 2" xfId="424"/>
    <cellStyle name="xl29 3" xfId="425"/>
    <cellStyle name="xl29 4" xfId="551"/>
    <cellStyle name="xl30" xfId="46"/>
    <cellStyle name="xl30 2" xfId="426"/>
    <cellStyle name="xl30 3" xfId="427"/>
    <cellStyle name="xl30 4" xfId="565"/>
    <cellStyle name="xl31" xfId="53"/>
    <cellStyle name="xl31 2" xfId="202"/>
    <cellStyle name="xl31 3" xfId="428"/>
    <cellStyle name="xl32" xfId="185"/>
    <cellStyle name="xl32 2" xfId="429"/>
    <cellStyle name="xl32 3" xfId="430"/>
    <cellStyle name="xl32 4" xfId="564"/>
    <cellStyle name="xl33" xfId="13"/>
    <cellStyle name="xl33 2" xfId="431"/>
    <cellStyle name="xl33 3" xfId="432"/>
    <cellStyle name="xl33 4" xfId="554"/>
    <cellStyle name="xl34" xfId="30"/>
    <cellStyle name="xl34 2" xfId="433"/>
    <cellStyle name="xl34 3" xfId="434"/>
    <cellStyle name="xl34 4" xfId="435"/>
    <cellStyle name="xl34 5" xfId="555"/>
    <cellStyle name="xl35" xfId="40"/>
    <cellStyle name="xl35 2" xfId="436"/>
    <cellStyle name="xl35 3" xfId="437"/>
    <cellStyle name="xl35 4" xfId="438"/>
    <cellStyle name="xl35 5" xfId="556"/>
    <cellStyle name="xl36" xfId="47"/>
    <cellStyle name="xl36 2" xfId="439"/>
    <cellStyle name="xl36 3" xfId="440"/>
    <cellStyle name="xl37" xfId="54"/>
    <cellStyle name="xl37 2" xfId="441"/>
    <cellStyle name="xl37 3" xfId="442"/>
    <cellStyle name="xl37 4" xfId="558"/>
    <cellStyle name="xl38" xfId="57"/>
    <cellStyle name="xl38 2" xfId="443"/>
    <cellStyle name="xl38 3" xfId="444"/>
    <cellStyle name="xl38 4" xfId="560"/>
    <cellStyle name="xl39" xfId="31"/>
    <cellStyle name="xl39 2" xfId="445"/>
    <cellStyle name="xl39 3" xfId="446"/>
    <cellStyle name="xl39 4" xfId="561"/>
    <cellStyle name="xl40" xfId="23"/>
    <cellStyle name="xl40 2" xfId="447"/>
    <cellStyle name="xl40 3" xfId="448"/>
    <cellStyle name="xl41" xfId="41"/>
    <cellStyle name="xl41 2" xfId="193"/>
    <cellStyle name="xl41 3" xfId="449"/>
    <cellStyle name="xl42" xfId="48"/>
    <cellStyle name="xl42 2" xfId="196"/>
    <cellStyle name="xl42 3" xfId="450"/>
    <cellStyle name="xl43" xfId="55"/>
    <cellStyle name="xl43 2" xfId="451"/>
    <cellStyle name="xl43 3" xfId="452"/>
    <cellStyle name="xl44" xfId="37"/>
    <cellStyle name="xl44 2" xfId="190"/>
    <cellStyle name="xl44 3" xfId="453"/>
    <cellStyle name="xl45" xfId="38"/>
    <cellStyle name="xl45 2" xfId="191"/>
    <cellStyle name="xl45 3" xfId="454"/>
    <cellStyle name="xl45 4" xfId="455"/>
    <cellStyle name="xl46" xfId="42"/>
    <cellStyle name="xl46 2" xfId="194"/>
    <cellStyle name="xl46 3" xfId="456"/>
    <cellStyle name="xl46 4" xfId="457"/>
    <cellStyle name="xl47" xfId="59"/>
    <cellStyle name="xl47 2" xfId="458"/>
    <cellStyle name="xl47 3" xfId="459"/>
    <cellStyle name="xl48" xfId="2"/>
    <cellStyle name="xl48 2" xfId="460"/>
    <cellStyle name="xl48 3" xfId="461"/>
    <cellStyle name="xl49" xfId="20"/>
    <cellStyle name="xl49 2" xfId="462"/>
    <cellStyle name="xl49 3" xfId="463"/>
    <cellStyle name="xl50" xfId="26"/>
    <cellStyle name="xl50 2" xfId="464"/>
    <cellStyle name="xl50 3" xfId="465"/>
    <cellStyle name="xl50 4" xfId="466"/>
    <cellStyle name="xl51" xfId="28"/>
    <cellStyle name="xl51 2" xfId="467"/>
    <cellStyle name="xl51 3" xfId="468"/>
    <cellStyle name="xl51 4" xfId="469"/>
    <cellStyle name="xl52" xfId="9"/>
    <cellStyle name="xl52 2" xfId="470"/>
    <cellStyle name="xl52 3" xfId="471"/>
    <cellStyle name="xl52 4" xfId="472"/>
    <cellStyle name="xl53" xfId="14"/>
    <cellStyle name="xl53 2" xfId="473"/>
    <cellStyle name="xl53 3" xfId="474"/>
    <cellStyle name="xl53 4" xfId="475"/>
    <cellStyle name="xl54" xfId="21"/>
    <cellStyle name="xl54 2" xfId="476"/>
    <cellStyle name="xl54 3" xfId="477"/>
    <cellStyle name="xl55" xfId="3"/>
    <cellStyle name="xl55 2" xfId="478"/>
    <cellStyle name="xl55 3" xfId="479"/>
    <cellStyle name="xl55 4" xfId="480"/>
    <cellStyle name="xl56" xfId="34"/>
    <cellStyle name="xl56 2" xfId="481"/>
    <cellStyle name="xl56 3" xfId="482"/>
    <cellStyle name="xl57" xfId="10"/>
    <cellStyle name="xl57 2" xfId="483"/>
    <cellStyle name="xl57 3" xfId="484"/>
    <cellStyle name="xl57 4" xfId="485"/>
    <cellStyle name="xl58" xfId="15"/>
    <cellStyle name="xl58 2" xfId="486"/>
    <cellStyle name="xl58 3" xfId="487"/>
    <cellStyle name="xl59" xfId="22"/>
    <cellStyle name="xl59 2" xfId="488"/>
    <cellStyle name="xl60" xfId="25"/>
    <cellStyle name="xl60 2" xfId="489"/>
    <cellStyle name="xl61" xfId="27"/>
    <cellStyle name="xl61 2" xfId="490"/>
    <cellStyle name="xl62" xfId="29"/>
    <cellStyle name="xl62 2" xfId="491"/>
    <cellStyle name="xl63" xfId="32"/>
    <cellStyle name="xl63 2" xfId="492"/>
    <cellStyle name="xl64" xfId="33"/>
    <cellStyle name="xl64 2" xfId="493"/>
    <cellStyle name="xl65" xfId="4"/>
    <cellStyle name="xl65 2" xfId="494"/>
    <cellStyle name="xl66" xfId="11"/>
    <cellStyle name="xl66 2" xfId="495"/>
    <cellStyle name="xl67" xfId="16"/>
    <cellStyle name="xl67 2" xfId="496"/>
    <cellStyle name="xl68" xfId="43"/>
    <cellStyle name="xl68 2" xfId="497"/>
    <cellStyle name="xl69" xfId="6"/>
    <cellStyle name="xl69 2" xfId="498"/>
    <cellStyle name="xl70" xfId="17"/>
    <cellStyle name="xl70 2" xfId="499"/>
    <cellStyle name="xl71" xfId="24"/>
    <cellStyle name="xl71 2" xfId="500"/>
    <cellStyle name="xl72" xfId="36"/>
    <cellStyle name="xl72 2" xfId="501"/>
    <cellStyle name="xl73" xfId="44"/>
    <cellStyle name="xl73 2" xfId="502"/>
    <cellStyle name="xl74" xfId="49"/>
    <cellStyle name="xl74 2" xfId="503"/>
    <cellStyle name="xl75" xfId="56"/>
    <cellStyle name="xl75 2" xfId="504"/>
    <cellStyle name="xl76" xfId="58"/>
    <cellStyle name="xl76 2" xfId="505"/>
    <cellStyle name="xl76 3" xfId="506"/>
    <cellStyle name="xl77" xfId="18"/>
    <cellStyle name="xl77 2" xfId="507"/>
    <cellStyle name="xl78" xfId="45"/>
    <cellStyle name="xl78 2" xfId="508"/>
    <cellStyle name="xl78 3" xfId="509"/>
    <cellStyle name="xl79" xfId="50"/>
    <cellStyle name="xl79 2" xfId="510"/>
    <cellStyle name="xl79 3" xfId="511"/>
    <cellStyle name="xl80" xfId="51"/>
    <cellStyle name="xl80 2" xfId="512"/>
    <cellStyle name="xl80 3" xfId="513"/>
    <cellStyle name="xl81" xfId="52"/>
    <cellStyle name="xl81 2" xfId="514"/>
    <cellStyle name="xl81 3" xfId="515"/>
    <cellStyle name="xl82" xfId="60"/>
    <cellStyle name="xl82 2" xfId="516"/>
    <cellStyle name="xl82 3" xfId="517"/>
    <cellStyle name="xl83" xfId="62"/>
    <cellStyle name="xl83 2" xfId="518"/>
    <cellStyle name="xl83 3" xfId="519"/>
    <cellStyle name="xl84" xfId="65"/>
    <cellStyle name="xl84 2" xfId="192"/>
    <cellStyle name="xl84 3" xfId="520"/>
    <cellStyle name="xl85" xfId="72"/>
    <cellStyle name="xl85 2" xfId="521"/>
    <cellStyle name="xl85 3" xfId="522"/>
    <cellStyle name="xl86" xfId="74"/>
    <cellStyle name="xl86 2" xfId="523"/>
    <cellStyle name="xl86 3" xfId="524"/>
    <cellStyle name="xl87" xfId="61"/>
    <cellStyle name="xl87 2" xfId="525"/>
    <cellStyle name="xl87 3" xfId="526"/>
    <cellStyle name="xl88" xfId="70"/>
    <cellStyle name="xl88 2" xfId="527"/>
    <cellStyle name="xl88 3" xfId="528"/>
    <cellStyle name="xl89" xfId="73"/>
    <cellStyle name="xl89 2" xfId="529"/>
    <cellStyle name="xl89 3" xfId="530"/>
    <cellStyle name="xl90" xfId="75"/>
    <cellStyle name="xl90 2" xfId="531"/>
    <cellStyle name="xl90 3" xfId="532"/>
    <cellStyle name="xl91" xfId="80"/>
    <cellStyle name="xl91 2" xfId="533"/>
    <cellStyle name="xl91 3" xfId="534"/>
    <cellStyle name="xl92" xfId="66"/>
    <cellStyle name="xl92 2" xfId="535"/>
    <cellStyle name="xl92 3" xfId="536"/>
    <cellStyle name="xl93" xfId="76"/>
    <cellStyle name="xl93 2" xfId="537"/>
    <cellStyle name="xl93 3" xfId="538"/>
    <cellStyle name="xl94" xfId="63"/>
    <cellStyle name="xl94 2" xfId="539"/>
    <cellStyle name="xl94 3" xfId="540"/>
    <cellStyle name="xl95" xfId="67"/>
    <cellStyle name="xl95 2" xfId="200"/>
    <cellStyle name="xl95 3" xfId="541"/>
    <cellStyle name="xl96" xfId="77"/>
    <cellStyle name="xl96 2" xfId="542"/>
    <cellStyle name="xl96 3" xfId="543"/>
    <cellStyle name="xl97" xfId="68"/>
    <cellStyle name="xl97 2" xfId="544"/>
    <cellStyle name="xl97 3" xfId="545"/>
    <cellStyle name="xl98" xfId="71"/>
    <cellStyle name="xl98 2" xfId="546"/>
    <cellStyle name="xl98 3" xfId="547"/>
    <cellStyle name="xl99" xfId="78"/>
    <cellStyle name="xl99 2" xfId="548"/>
    <cellStyle name="xl99 3" xfId="549"/>
    <cellStyle name="Обычный" xfId="0" builtinId="0"/>
    <cellStyle name="Обычный 2" xfId="186"/>
    <cellStyle name="Обычный 3" xfId="550"/>
    <cellStyle name="Обычный 4" xfId="553"/>
    <cellStyle name="Обычный 5" xfId="56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9"/>
  <sheetViews>
    <sheetView tabSelected="1" view="pageBreakPreview" zoomScaleNormal="100" zoomScaleSheetLayoutView="100" zoomScalePageLayoutView="70" workbookViewId="0">
      <selection activeCell="A2" sqref="A2:AC2"/>
    </sheetView>
  </sheetViews>
  <sheetFormatPr defaultRowHeight="15.75" x14ac:dyDescent="0.25"/>
  <cols>
    <col min="1" max="1" width="56.7109375" style="2" customWidth="1"/>
    <col min="2" max="2" width="20.85546875" style="78" customWidth="1"/>
    <col min="3" max="3" width="15" style="2" customWidth="1"/>
    <col min="4" max="10" width="18.7109375" style="2" hidden="1" customWidth="1"/>
    <col min="11" max="11" width="52.7109375" style="2" hidden="1" customWidth="1"/>
    <col min="12" max="12" width="8.7109375" style="2" hidden="1" customWidth="1"/>
    <col min="13" max="13" width="24.42578125" style="2" hidden="1" customWidth="1"/>
    <col min="14" max="20" width="18.7109375" style="2" hidden="1" customWidth="1"/>
    <col min="21" max="21" width="15.7109375" style="2" customWidth="1"/>
    <col min="22" max="27" width="18.7109375" style="2" hidden="1" customWidth="1"/>
    <col min="28" max="28" width="20.28515625" style="2" hidden="1" customWidth="1"/>
    <col min="29" max="29" width="17.140625" style="2" customWidth="1"/>
    <col min="30" max="30" width="9.140625" style="2" customWidth="1"/>
    <col min="31" max="16384" width="9.140625" style="2"/>
  </cols>
  <sheetData>
    <row r="1" spans="1:30" ht="94.5" customHeight="1" x14ac:dyDescent="0.25">
      <c r="A1" s="1"/>
      <c r="B1" s="73"/>
      <c r="C1" s="87" t="s">
        <v>796</v>
      </c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1"/>
    </row>
    <row r="2" spans="1:30" s="26" customFormat="1" x14ac:dyDescent="0.25">
      <c r="A2" s="88" t="s">
        <v>793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30" s="26" customFormat="1" ht="21.75" customHeight="1" x14ac:dyDescent="0.25">
      <c r="A3" s="86" t="s">
        <v>633</v>
      </c>
      <c r="B3" s="86"/>
      <c r="C3" s="86"/>
      <c r="D3" s="86"/>
      <c r="E3" s="86"/>
      <c r="F3" s="86"/>
      <c r="G3" s="86"/>
    </row>
    <row r="4" spans="1:30" s="29" customFormat="1" ht="36" customHeight="1" x14ac:dyDescent="0.25">
      <c r="A4" s="27"/>
      <c r="B4" s="28"/>
      <c r="E4" s="29" t="s">
        <v>634</v>
      </c>
      <c r="U4" s="29" t="s">
        <v>634</v>
      </c>
    </row>
    <row r="5" spans="1:30" ht="74.25" customHeight="1" x14ac:dyDescent="0.25">
      <c r="A5" s="3" t="s">
        <v>0</v>
      </c>
      <c r="B5" s="3" t="s">
        <v>1</v>
      </c>
      <c r="C5" s="4" t="s">
        <v>632</v>
      </c>
      <c r="D5" s="4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 t="s">
        <v>14</v>
      </c>
      <c r="K5" s="5"/>
      <c r="L5" s="3"/>
      <c r="M5" s="3"/>
      <c r="N5" s="4" t="s">
        <v>3</v>
      </c>
      <c r="O5" s="4" t="s">
        <v>4</v>
      </c>
      <c r="P5" s="4" t="s">
        <v>5</v>
      </c>
      <c r="Q5" s="4" t="s">
        <v>6</v>
      </c>
      <c r="R5" s="4" t="s">
        <v>7</v>
      </c>
      <c r="S5" s="4" t="s">
        <v>15</v>
      </c>
      <c r="T5" s="4" t="s">
        <v>8</v>
      </c>
      <c r="U5" s="4" t="s">
        <v>2</v>
      </c>
      <c r="V5" s="4"/>
      <c r="W5" s="4" t="s">
        <v>9</v>
      </c>
      <c r="X5" s="4" t="s">
        <v>10</v>
      </c>
      <c r="Y5" s="4" t="s">
        <v>11</v>
      </c>
      <c r="Z5" s="4" t="s">
        <v>12</v>
      </c>
      <c r="AA5" s="4" t="s">
        <v>13</v>
      </c>
      <c r="AB5" s="4" t="s">
        <v>16</v>
      </c>
      <c r="AC5" s="4" t="s">
        <v>785</v>
      </c>
      <c r="AD5" s="1"/>
    </row>
    <row r="6" spans="1:30" ht="25.5" customHeight="1" x14ac:dyDescent="0.25">
      <c r="A6" s="6" t="s">
        <v>17</v>
      </c>
      <c r="B6" s="6" t="s">
        <v>18</v>
      </c>
      <c r="C6" s="7" t="s">
        <v>19</v>
      </c>
      <c r="D6" s="7"/>
      <c r="E6" s="7" t="s">
        <v>21</v>
      </c>
      <c r="F6" s="7" t="s">
        <v>22</v>
      </c>
      <c r="G6" s="7" t="s">
        <v>23</v>
      </c>
      <c r="H6" s="7" t="s">
        <v>24</v>
      </c>
      <c r="I6" s="7" t="s">
        <v>25</v>
      </c>
      <c r="J6" s="7" t="s">
        <v>26</v>
      </c>
      <c r="K6" s="6" t="s">
        <v>17</v>
      </c>
      <c r="L6" s="6" t="s">
        <v>18</v>
      </c>
      <c r="M6" s="6" t="s">
        <v>19</v>
      </c>
      <c r="N6" s="7" t="s">
        <v>27</v>
      </c>
      <c r="O6" s="7" t="s">
        <v>28</v>
      </c>
      <c r="P6" s="7" t="s">
        <v>29</v>
      </c>
      <c r="Q6" s="7" t="s">
        <v>30</v>
      </c>
      <c r="R6" s="7" t="s">
        <v>31</v>
      </c>
      <c r="S6" s="7" t="s">
        <v>32</v>
      </c>
      <c r="T6" s="7" t="s">
        <v>33</v>
      </c>
      <c r="U6" s="7" t="s">
        <v>20</v>
      </c>
      <c r="V6" s="7" t="s">
        <v>787</v>
      </c>
      <c r="W6" s="7" t="s">
        <v>788</v>
      </c>
      <c r="X6" s="7" t="s">
        <v>789</v>
      </c>
      <c r="Y6" s="7" t="s">
        <v>790</v>
      </c>
      <c r="Z6" s="7" t="s">
        <v>791</v>
      </c>
      <c r="AA6" s="7" t="s">
        <v>792</v>
      </c>
      <c r="AB6" s="7" t="s">
        <v>639</v>
      </c>
      <c r="AC6" s="7" t="s">
        <v>787</v>
      </c>
      <c r="AD6" s="1"/>
    </row>
    <row r="7" spans="1:30" s="70" customFormat="1" ht="21.75" customHeight="1" x14ac:dyDescent="0.25">
      <c r="A7" s="62" t="s">
        <v>35</v>
      </c>
      <c r="B7" s="74" t="s">
        <v>37</v>
      </c>
      <c r="C7" s="64">
        <f>D7/1000</f>
        <v>3047360.0224799998</v>
      </c>
      <c r="D7" s="64">
        <v>3047360022.48</v>
      </c>
      <c r="E7" s="64" t="s">
        <v>38</v>
      </c>
      <c r="F7" s="64" t="s">
        <v>38</v>
      </c>
      <c r="G7" s="64" t="s">
        <v>38</v>
      </c>
      <c r="H7" s="64" t="s">
        <v>38</v>
      </c>
      <c r="I7" s="64" t="s">
        <v>38</v>
      </c>
      <c r="J7" s="65" t="s">
        <v>38</v>
      </c>
      <c r="K7" s="66" t="s">
        <v>35</v>
      </c>
      <c r="L7" s="67" t="s">
        <v>36</v>
      </c>
      <c r="M7" s="63" t="s">
        <v>37</v>
      </c>
      <c r="N7" s="64">
        <v>1462774559.8</v>
      </c>
      <c r="O7" s="64" t="s">
        <v>38</v>
      </c>
      <c r="P7" s="64">
        <v>1462774559.8</v>
      </c>
      <c r="Q7" s="64" t="s">
        <v>38</v>
      </c>
      <c r="R7" s="64" t="s">
        <v>38</v>
      </c>
      <c r="S7" s="64" t="s">
        <v>38</v>
      </c>
      <c r="T7" s="64" t="s">
        <v>38</v>
      </c>
      <c r="U7" s="64">
        <f>V7/1000</f>
        <v>1462774.5597999999</v>
      </c>
      <c r="V7" s="64">
        <v>1462774559.8</v>
      </c>
      <c r="W7" s="64" t="s">
        <v>38</v>
      </c>
      <c r="X7" s="64" t="s">
        <v>38</v>
      </c>
      <c r="Y7" s="64" t="s">
        <v>38</v>
      </c>
      <c r="Z7" s="68" t="s">
        <v>38</v>
      </c>
      <c r="AA7" s="64" t="s">
        <v>38</v>
      </c>
      <c r="AB7" s="65" t="s">
        <v>38</v>
      </c>
      <c r="AC7" s="72">
        <f>SUM(U7/C7*100)</f>
        <v>48.00137000581789</v>
      </c>
      <c r="AD7" s="69"/>
    </row>
    <row r="8" spans="1:30" ht="15" customHeight="1" x14ac:dyDescent="0.25">
      <c r="A8" s="11" t="s">
        <v>39</v>
      </c>
      <c r="B8" s="75"/>
      <c r="C8" s="8"/>
      <c r="D8" s="12"/>
      <c r="E8" s="12"/>
      <c r="F8" s="12"/>
      <c r="G8" s="12"/>
      <c r="H8" s="12"/>
      <c r="I8" s="12"/>
      <c r="J8" s="13"/>
      <c r="K8" s="14" t="s">
        <v>39</v>
      </c>
      <c r="L8" s="15"/>
      <c r="M8" s="12"/>
      <c r="N8" s="12"/>
      <c r="O8" s="12"/>
      <c r="P8" s="12"/>
      <c r="Q8" s="12"/>
      <c r="R8" s="12"/>
      <c r="S8" s="12"/>
      <c r="T8" s="12"/>
      <c r="U8" s="8"/>
      <c r="V8" s="12"/>
      <c r="W8" s="12"/>
      <c r="X8" s="12"/>
      <c r="Y8" s="12"/>
      <c r="Z8" s="16"/>
      <c r="AA8" s="17"/>
      <c r="AB8" s="18"/>
      <c r="AC8" s="71"/>
      <c r="AD8" s="1"/>
    </row>
    <row r="9" spans="1:30" ht="41.25" customHeight="1" x14ac:dyDescent="0.25">
      <c r="A9" s="19" t="s">
        <v>40</v>
      </c>
      <c r="B9" s="76" t="s">
        <v>41</v>
      </c>
      <c r="C9" s="8">
        <f t="shared" ref="C9:C71" si="0">D9/1000</f>
        <v>389160.79256999999</v>
      </c>
      <c r="D9" s="8">
        <v>389160792.56999999</v>
      </c>
      <c r="E9" s="8" t="s">
        <v>38</v>
      </c>
      <c r="F9" s="8" t="s">
        <v>38</v>
      </c>
      <c r="G9" s="8" t="s">
        <v>38</v>
      </c>
      <c r="H9" s="8" t="s">
        <v>38</v>
      </c>
      <c r="I9" s="8" t="s">
        <v>38</v>
      </c>
      <c r="J9" s="9" t="s">
        <v>38</v>
      </c>
      <c r="K9" s="21" t="s">
        <v>42</v>
      </c>
      <c r="L9" s="22" t="s">
        <v>36</v>
      </c>
      <c r="M9" s="20" t="s">
        <v>41</v>
      </c>
      <c r="N9" s="8">
        <v>175129398.49000001</v>
      </c>
      <c r="O9" s="8" t="s">
        <v>38</v>
      </c>
      <c r="P9" s="8">
        <v>175129398.49000001</v>
      </c>
      <c r="Q9" s="8" t="s">
        <v>38</v>
      </c>
      <c r="R9" s="8" t="s">
        <v>38</v>
      </c>
      <c r="S9" s="8" t="s">
        <v>38</v>
      </c>
      <c r="T9" s="8" t="s">
        <v>38</v>
      </c>
      <c r="U9" s="8">
        <f t="shared" ref="U9:U71" si="1">V9/1000</f>
        <v>175129.39849000002</v>
      </c>
      <c r="V9" s="8">
        <v>175129398.49000001</v>
      </c>
      <c r="W9" s="8" t="s">
        <v>38</v>
      </c>
      <c r="X9" s="8" t="s">
        <v>38</v>
      </c>
      <c r="Y9" s="8" t="s">
        <v>38</v>
      </c>
      <c r="Z9" s="10" t="s">
        <v>38</v>
      </c>
      <c r="AA9" s="8" t="s">
        <v>38</v>
      </c>
      <c r="AB9" s="9" t="s">
        <v>38</v>
      </c>
      <c r="AC9" s="71">
        <f t="shared" ref="AC9:AC71" si="2">SUM(U9/C9*100)</f>
        <v>45.001809492023469</v>
      </c>
      <c r="AD9" s="1"/>
    </row>
    <row r="10" spans="1:30" ht="40.5" customHeight="1" x14ac:dyDescent="0.25">
      <c r="A10" s="19" t="s">
        <v>43</v>
      </c>
      <c r="B10" s="76" t="s">
        <v>44</v>
      </c>
      <c r="C10" s="8">
        <f t="shared" si="0"/>
        <v>175436.19560000001</v>
      </c>
      <c r="D10" s="8">
        <v>175436195.59999999</v>
      </c>
      <c r="E10" s="8" t="s">
        <v>38</v>
      </c>
      <c r="F10" s="8" t="s">
        <v>38</v>
      </c>
      <c r="G10" s="8" t="s">
        <v>38</v>
      </c>
      <c r="H10" s="8" t="s">
        <v>38</v>
      </c>
      <c r="I10" s="8" t="s">
        <v>38</v>
      </c>
      <c r="J10" s="9" t="s">
        <v>38</v>
      </c>
      <c r="K10" s="21" t="s">
        <v>45</v>
      </c>
      <c r="L10" s="22" t="s">
        <v>36</v>
      </c>
      <c r="M10" s="20" t="s">
        <v>44</v>
      </c>
      <c r="N10" s="8">
        <v>78767199.780000001</v>
      </c>
      <c r="O10" s="8" t="s">
        <v>38</v>
      </c>
      <c r="P10" s="8">
        <v>78767199.780000001</v>
      </c>
      <c r="Q10" s="8" t="s">
        <v>38</v>
      </c>
      <c r="R10" s="8" t="s">
        <v>38</v>
      </c>
      <c r="S10" s="8" t="s">
        <v>38</v>
      </c>
      <c r="T10" s="8" t="s">
        <v>38</v>
      </c>
      <c r="U10" s="8">
        <f t="shared" si="1"/>
        <v>78767.199779999995</v>
      </c>
      <c r="V10" s="8">
        <v>78767199.780000001</v>
      </c>
      <c r="W10" s="8" t="s">
        <v>38</v>
      </c>
      <c r="X10" s="8" t="s">
        <v>38</v>
      </c>
      <c r="Y10" s="8" t="s">
        <v>38</v>
      </c>
      <c r="Z10" s="10" t="s">
        <v>38</v>
      </c>
      <c r="AA10" s="8" t="s">
        <v>38</v>
      </c>
      <c r="AB10" s="9" t="s">
        <v>38</v>
      </c>
      <c r="AC10" s="71">
        <f t="shared" si="2"/>
        <v>44.897918306203849</v>
      </c>
      <c r="AD10" s="1"/>
    </row>
    <row r="11" spans="1:30" ht="48" customHeight="1" x14ac:dyDescent="0.25">
      <c r="A11" s="19" t="s">
        <v>46</v>
      </c>
      <c r="B11" s="76" t="s">
        <v>47</v>
      </c>
      <c r="C11" s="8">
        <f t="shared" si="0"/>
        <v>175436.19560000001</v>
      </c>
      <c r="D11" s="8">
        <v>175436195.59999999</v>
      </c>
      <c r="E11" s="8" t="s">
        <v>38</v>
      </c>
      <c r="F11" s="8" t="s">
        <v>38</v>
      </c>
      <c r="G11" s="8" t="s">
        <v>38</v>
      </c>
      <c r="H11" s="8" t="s">
        <v>38</v>
      </c>
      <c r="I11" s="8" t="s">
        <v>38</v>
      </c>
      <c r="J11" s="9" t="s">
        <v>38</v>
      </c>
      <c r="K11" s="21" t="s">
        <v>48</v>
      </c>
      <c r="L11" s="22" t="s">
        <v>36</v>
      </c>
      <c r="M11" s="20" t="s">
        <v>47</v>
      </c>
      <c r="N11" s="8">
        <v>78767199.780000001</v>
      </c>
      <c r="O11" s="8" t="s">
        <v>38</v>
      </c>
      <c r="P11" s="8">
        <v>78767199.780000001</v>
      </c>
      <c r="Q11" s="8" t="s">
        <v>38</v>
      </c>
      <c r="R11" s="8" t="s">
        <v>38</v>
      </c>
      <c r="S11" s="8" t="s">
        <v>38</v>
      </c>
      <c r="T11" s="8" t="s">
        <v>38</v>
      </c>
      <c r="U11" s="8">
        <f t="shared" si="1"/>
        <v>78767.199779999995</v>
      </c>
      <c r="V11" s="8">
        <v>78767199.780000001</v>
      </c>
      <c r="W11" s="8" t="s">
        <v>38</v>
      </c>
      <c r="X11" s="8" t="s">
        <v>38</v>
      </c>
      <c r="Y11" s="8" t="s">
        <v>38</v>
      </c>
      <c r="Z11" s="10" t="s">
        <v>38</v>
      </c>
      <c r="AA11" s="8" t="s">
        <v>38</v>
      </c>
      <c r="AB11" s="9" t="s">
        <v>38</v>
      </c>
      <c r="AC11" s="71">
        <f t="shared" si="2"/>
        <v>44.897918306203849</v>
      </c>
      <c r="AD11" s="1"/>
    </row>
    <row r="12" spans="1:30" ht="111" customHeight="1" x14ac:dyDescent="0.25">
      <c r="A12" s="19" t="s">
        <v>49</v>
      </c>
      <c r="B12" s="76" t="s">
        <v>50</v>
      </c>
      <c r="C12" s="8">
        <f t="shared" si="0"/>
        <v>170486.19560000001</v>
      </c>
      <c r="D12" s="8">
        <v>170486195.59999999</v>
      </c>
      <c r="E12" s="8" t="s">
        <v>38</v>
      </c>
      <c r="F12" s="8" t="s">
        <v>38</v>
      </c>
      <c r="G12" s="8" t="s">
        <v>38</v>
      </c>
      <c r="H12" s="8" t="s">
        <v>38</v>
      </c>
      <c r="I12" s="8" t="s">
        <v>38</v>
      </c>
      <c r="J12" s="9" t="s">
        <v>38</v>
      </c>
      <c r="K12" s="21" t="s">
        <v>51</v>
      </c>
      <c r="L12" s="22" t="s">
        <v>36</v>
      </c>
      <c r="M12" s="20" t="s">
        <v>50</v>
      </c>
      <c r="N12" s="8">
        <v>75153866.980000004</v>
      </c>
      <c r="O12" s="8" t="s">
        <v>38</v>
      </c>
      <c r="P12" s="8">
        <v>75153866.980000004</v>
      </c>
      <c r="Q12" s="8" t="s">
        <v>38</v>
      </c>
      <c r="R12" s="8" t="s">
        <v>38</v>
      </c>
      <c r="S12" s="8" t="s">
        <v>38</v>
      </c>
      <c r="T12" s="8" t="s">
        <v>38</v>
      </c>
      <c r="U12" s="8">
        <f t="shared" si="1"/>
        <v>75153.866980000006</v>
      </c>
      <c r="V12" s="8">
        <v>75153866.980000004</v>
      </c>
      <c r="W12" s="8" t="s">
        <v>38</v>
      </c>
      <c r="X12" s="8" t="s">
        <v>38</v>
      </c>
      <c r="Y12" s="8" t="s">
        <v>38</v>
      </c>
      <c r="Z12" s="10" t="s">
        <v>38</v>
      </c>
      <c r="AA12" s="8" t="s">
        <v>38</v>
      </c>
      <c r="AB12" s="9" t="s">
        <v>38</v>
      </c>
      <c r="AC12" s="71">
        <f t="shared" si="2"/>
        <v>44.082083429398786</v>
      </c>
      <c r="AD12" s="1"/>
    </row>
    <row r="13" spans="1:30" ht="139.5" customHeight="1" x14ac:dyDescent="0.25">
      <c r="A13" s="19" t="s">
        <v>52</v>
      </c>
      <c r="B13" s="76" t="s">
        <v>53</v>
      </c>
      <c r="C13" s="8">
        <f t="shared" si="0"/>
        <v>2450</v>
      </c>
      <c r="D13" s="8">
        <v>2450000</v>
      </c>
      <c r="E13" s="8" t="s">
        <v>38</v>
      </c>
      <c r="F13" s="8" t="s">
        <v>38</v>
      </c>
      <c r="G13" s="8" t="s">
        <v>38</v>
      </c>
      <c r="H13" s="8" t="s">
        <v>38</v>
      </c>
      <c r="I13" s="8" t="s">
        <v>38</v>
      </c>
      <c r="J13" s="9" t="s">
        <v>38</v>
      </c>
      <c r="K13" s="21" t="s">
        <v>54</v>
      </c>
      <c r="L13" s="22" t="s">
        <v>36</v>
      </c>
      <c r="M13" s="20" t="s">
        <v>53</v>
      </c>
      <c r="N13" s="8">
        <v>496874.81</v>
      </c>
      <c r="O13" s="8" t="s">
        <v>38</v>
      </c>
      <c r="P13" s="8">
        <v>496874.81</v>
      </c>
      <c r="Q13" s="8" t="s">
        <v>38</v>
      </c>
      <c r="R13" s="8" t="s">
        <v>38</v>
      </c>
      <c r="S13" s="8" t="s">
        <v>38</v>
      </c>
      <c r="T13" s="8" t="s">
        <v>38</v>
      </c>
      <c r="U13" s="8">
        <f t="shared" si="1"/>
        <v>496.87481000000002</v>
      </c>
      <c r="V13" s="8">
        <v>496874.81</v>
      </c>
      <c r="W13" s="8" t="s">
        <v>38</v>
      </c>
      <c r="X13" s="8" t="s">
        <v>38</v>
      </c>
      <c r="Y13" s="8" t="s">
        <v>38</v>
      </c>
      <c r="Z13" s="10" t="s">
        <v>38</v>
      </c>
      <c r="AA13" s="8" t="s">
        <v>38</v>
      </c>
      <c r="AB13" s="9" t="s">
        <v>38</v>
      </c>
      <c r="AC13" s="71">
        <f t="shared" si="2"/>
        <v>20.28060448979592</v>
      </c>
      <c r="AD13" s="1"/>
    </row>
    <row r="14" spans="1:30" ht="76.5" customHeight="1" x14ac:dyDescent="0.25">
      <c r="A14" s="19" t="s">
        <v>55</v>
      </c>
      <c r="B14" s="76" t="s">
        <v>56</v>
      </c>
      <c r="C14" s="8">
        <f t="shared" si="0"/>
        <v>1250</v>
      </c>
      <c r="D14" s="8">
        <v>1250000</v>
      </c>
      <c r="E14" s="8" t="s">
        <v>38</v>
      </c>
      <c r="F14" s="8" t="s">
        <v>38</v>
      </c>
      <c r="G14" s="8" t="s">
        <v>38</v>
      </c>
      <c r="H14" s="8" t="s">
        <v>38</v>
      </c>
      <c r="I14" s="8" t="s">
        <v>38</v>
      </c>
      <c r="J14" s="9" t="s">
        <v>38</v>
      </c>
      <c r="K14" s="21" t="s">
        <v>57</v>
      </c>
      <c r="L14" s="22" t="s">
        <v>36</v>
      </c>
      <c r="M14" s="20" t="s">
        <v>56</v>
      </c>
      <c r="N14" s="8">
        <v>1532188.6</v>
      </c>
      <c r="O14" s="8" t="s">
        <v>38</v>
      </c>
      <c r="P14" s="8">
        <v>1532188.6</v>
      </c>
      <c r="Q14" s="8" t="s">
        <v>38</v>
      </c>
      <c r="R14" s="8" t="s">
        <v>38</v>
      </c>
      <c r="S14" s="8" t="s">
        <v>38</v>
      </c>
      <c r="T14" s="8" t="s">
        <v>38</v>
      </c>
      <c r="U14" s="8">
        <f t="shared" si="1"/>
        <v>1532.1886000000002</v>
      </c>
      <c r="V14" s="8">
        <v>1532188.6</v>
      </c>
      <c r="W14" s="8" t="s">
        <v>38</v>
      </c>
      <c r="X14" s="8" t="s">
        <v>38</v>
      </c>
      <c r="Y14" s="8" t="s">
        <v>38</v>
      </c>
      <c r="Z14" s="10" t="s">
        <v>38</v>
      </c>
      <c r="AA14" s="8" t="s">
        <v>38</v>
      </c>
      <c r="AB14" s="9" t="s">
        <v>38</v>
      </c>
      <c r="AC14" s="71">
        <f t="shared" si="2"/>
        <v>122.57508800000001</v>
      </c>
      <c r="AD14" s="1"/>
    </row>
    <row r="15" spans="1:30" ht="141.75" x14ac:dyDescent="0.25">
      <c r="A15" s="19" t="s">
        <v>58</v>
      </c>
      <c r="B15" s="76" t="s">
        <v>59</v>
      </c>
      <c r="C15" s="8">
        <f t="shared" si="0"/>
        <v>500</v>
      </c>
      <c r="D15" s="8">
        <v>500000</v>
      </c>
      <c r="E15" s="8" t="s">
        <v>38</v>
      </c>
      <c r="F15" s="8" t="s">
        <v>38</v>
      </c>
      <c r="G15" s="8" t="s">
        <v>38</v>
      </c>
      <c r="H15" s="8" t="s">
        <v>38</v>
      </c>
      <c r="I15" s="8" t="s">
        <v>38</v>
      </c>
      <c r="J15" s="9" t="s">
        <v>38</v>
      </c>
      <c r="K15" s="21" t="s">
        <v>60</v>
      </c>
      <c r="L15" s="22" t="s">
        <v>36</v>
      </c>
      <c r="M15" s="20" t="s">
        <v>59</v>
      </c>
      <c r="N15" s="8">
        <v>1156913.75</v>
      </c>
      <c r="O15" s="8" t="s">
        <v>38</v>
      </c>
      <c r="P15" s="8">
        <v>1156913.75</v>
      </c>
      <c r="Q15" s="8" t="s">
        <v>38</v>
      </c>
      <c r="R15" s="8" t="s">
        <v>38</v>
      </c>
      <c r="S15" s="8" t="s">
        <v>38</v>
      </c>
      <c r="T15" s="8" t="s">
        <v>38</v>
      </c>
      <c r="U15" s="8">
        <f t="shared" si="1"/>
        <v>1156.9137499999999</v>
      </c>
      <c r="V15" s="8">
        <v>1156913.75</v>
      </c>
      <c r="W15" s="8" t="s">
        <v>38</v>
      </c>
      <c r="X15" s="8" t="s">
        <v>38</v>
      </c>
      <c r="Y15" s="8" t="s">
        <v>38</v>
      </c>
      <c r="Z15" s="10" t="s">
        <v>38</v>
      </c>
      <c r="AA15" s="8" t="s">
        <v>38</v>
      </c>
      <c r="AB15" s="9" t="s">
        <v>38</v>
      </c>
      <c r="AC15" s="71">
        <f t="shared" si="2"/>
        <v>231.38274999999999</v>
      </c>
      <c r="AD15" s="1"/>
    </row>
    <row r="16" spans="1:30" ht="129.75" customHeight="1" x14ac:dyDescent="0.25">
      <c r="A16" s="19" t="s">
        <v>61</v>
      </c>
      <c r="B16" s="76" t="s">
        <v>62</v>
      </c>
      <c r="C16" s="8">
        <f t="shared" si="0"/>
        <v>750</v>
      </c>
      <c r="D16" s="8">
        <v>750000</v>
      </c>
      <c r="E16" s="8" t="s">
        <v>38</v>
      </c>
      <c r="F16" s="8" t="s">
        <v>38</v>
      </c>
      <c r="G16" s="8" t="s">
        <v>38</v>
      </c>
      <c r="H16" s="8" t="s">
        <v>38</v>
      </c>
      <c r="I16" s="8" t="s">
        <v>38</v>
      </c>
      <c r="J16" s="9" t="s">
        <v>38</v>
      </c>
      <c r="K16" s="21" t="s">
        <v>63</v>
      </c>
      <c r="L16" s="22" t="s">
        <v>36</v>
      </c>
      <c r="M16" s="20" t="s">
        <v>62</v>
      </c>
      <c r="N16" s="8">
        <v>427355.64</v>
      </c>
      <c r="O16" s="8" t="s">
        <v>38</v>
      </c>
      <c r="P16" s="8">
        <v>427355.64</v>
      </c>
      <c r="Q16" s="8" t="s">
        <v>38</v>
      </c>
      <c r="R16" s="8" t="s">
        <v>38</v>
      </c>
      <c r="S16" s="8" t="s">
        <v>38</v>
      </c>
      <c r="T16" s="8" t="s">
        <v>38</v>
      </c>
      <c r="U16" s="8">
        <f t="shared" si="1"/>
        <v>427.35563999999999</v>
      </c>
      <c r="V16" s="8">
        <v>427355.64</v>
      </c>
      <c r="W16" s="8" t="s">
        <v>38</v>
      </c>
      <c r="X16" s="8" t="s">
        <v>38</v>
      </c>
      <c r="Y16" s="8" t="s">
        <v>38</v>
      </c>
      <c r="Z16" s="10" t="s">
        <v>38</v>
      </c>
      <c r="AA16" s="8" t="s">
        <v>38</v>
      </c>
      <c r="AB16" s="9" t="s">
        <v>38</v>
      </c>
      <c r="AC16" s="71">
        <f t="shared" si="2"/>
        <v>56.980752000000003</v>
      </c>
      <c r="AD16" s="1"/>
    </row>
    <row r="17" spans="1:30" ht="66" customHeight="1" x14ac:dyDescent="0.25">
      <c r="A17" s="19" t="s">
        <v>64</v>
      </c>
      <c r="B17" s="76" t="s">
        <v>65</v>
      </c>
      <c r="C17" s="8">
        <f t="shared" si="0"/>
        <v>8886.39</v>
      </c>
      <c r="D17" s="8">
        <v>8886390</v>
      </c>
      <c r="E17" s="8" t="s">
        <v>38</v>
      </c>
      <c r="F17" s="8" t="s">
        <v>38</v>
      </c>
      <c r="G17" s="8" t="s">
        <v>38</v>
      </c>
      <c r="H17" s="8" t="s">
        <v>38</v>
      </c>
      <c r="I17" s="8" t="s">
        <v>38</v>
      </c>
      <c r="J17" s="9" t="s">
        <v>38</v>
      </c>
      <c r="K17" s="21" t="s">
        <v>66</v>
      </c>
      <c r="L17" s="22" t="s">
        <v>36</v>
      </c>
      <c r="M17" s="20" t="s">
        <v>65</v>
      </c>
      <c r="N17" s="8">
        <v>4812591.91</v>
      </c>
      <c r="O17" s="8" t="s">
        <v>38</v>
      </c>
      <c r="P17" s="8">
        <v>4812591.91</v>
      </c>
      <c r="Q17" s="8" t="s">
        <v>38</v>
      </c>
      <c r="R17" s="8" t="s">
        <v>38</v>
      </c>
      <c r="S17" s="8" t="s">
        <v>38</v>
      </c>
      <c r="T17" s="8" t="s">
        <v>38</v>
      </c>
      <c r="U17" s="8">
        <f t="shared" si="1"/>
        <v>4812.5919100000001</v>
      </c>
      <c r="V17" s="8">
        <v>4812591.91</v>
      </c>
      <c r="W17" s="8" t="s">
        <v>38</v>
      </c>
      <c r="X17" s="8" t="s">
        <v>38</v>
      </c>
      <c r="Y17" s="8" t="s">
        <v>38</v>
      </c>
      <c r="Z17" s="10" t="s">
        <v>38</v>
      </c>
      <c r="AA17" s="8" t="s">
        <v>38</v>
      </c>
      <c r="AB17" s="9" t="s">
        <v>38</v>
      </c>
      <c r="AC17" s="71">
        <f t="shared" si="2"/>
        <v>54.156883841469941</v>
      </c>
      <c r="AD17" s="1"/>
    </row>
    <row r="18" spans="1:30" ht="51.75" customHeight="1" x14ac:dyDescent="0.25">
      <c r="A18" s="19" t="s">
        <v>67</v>
      </c>
      <c r="B18" s="76" t="s">
        <v>68</v>
      </c>
      <c r="C18" s="8">
        <f t="shared" si="0"/>
        <v>8886.39</v>
      </c>
      <c r="D18" s="8">
        <v>8886390</v>
      </c>
      <c r="E18" s="8" t="s">
        <v>38</v>
      </c>
      <c r="F18" s="8" t="s">
        <v>38</v>
      </c>
      <c r="G18" s="8" t="s">
        <v>38</v>
      </c>
      <c r="H18" s="8" t="s">
        <v>38</v>
      </c>
      <c r="I18" s="8" t="s">
        <v>38</v>
      </c>
      <c r="J18" s="9" t="s">
        <v>38</v>
      </c>
      <c r="K18" s="21" t="s">
        <v>69</v>
      </c>
      <c r="L18" s="22" t="s">
        <v>36</v>
      </c>
      <c r="M18" s="20" t="s">
        <v>68</v>
      </c>
      <c r="N18" s="8">
        <v>4812591.91</v>
      </c>
      <c r="O18" s="8" t="s">
        <v>38</v>
      </c>
      <c r="P18" s="8">
        <v>4812591.91</v>
      </c>
      <c r="Q18" s="8" t="s">
        <v>38</v>
      </c>
      <c r="R18" s="8" t="s">
        <v>38</v>
      </c>
      <c r="S18" s="8" t="s">
        <v>38</v>
      </c>
      <c r="T18" s="8" t="s">
        <v>38</v>
      </c>
      <c r="U18" s="8">
        <f t="shared" si="1"/>
        <v>4812.5919100000001</v>
      </c>
      <c r="V18" s="8">
        <v>4812591.91</v>
      </c>
      <c r="W18" s="8" t="s">
        <v>38</v>
      </c>
      <c r="X18" s="8" t="s">
        <v>38</v>
      </c>
      <c r="Y18" s="8" t="s">
        <v>38</v>
      </c>
      <c r="Z18" s="10" t="s">
        <v>38</v>
      </c>
      <c r="AA18" s="8" t="s">
        <v>38</v>
      </c>
      <c r="AB18" s="9" t="s">
        <v>38</v>
      </c>
      <c r="AC18" s="71">
        <f t="shared" si="2"/>
        <v>54.156883841469941</v>
      </c>
      <c r="AD18" s="1"/>
    </row>
    <row r="19" spans="1:30" ht="115.5" customHeight="1" x14ac:dyDescent="0.25">
      <c r="A19" s="19" t="s">
        <v>70</v>
      </c>
      <c r="B19" s="76" t="s">
        <v>71</v>
      </c>
      <c r="C19" s="8">
        <f t="shared" si="0"/>
        <v>4017.81</v>
      </c>
      <c r="D19" s="8">
        <v>4017810</v>
      </c>
      <c r="E19" s="8" t="s">
        <v>38</v>
      </c>
      <c r="F19" s="8" t="s">
        <v>38</v>
      </c>
      <c r="G19" s="8" t="s">
        <v>38</v>
      </c>
      <c r="H19" s="8" t="s">
        <v>38</v>
      </c>
      <c r="I19" s="8" t="s">
        <v>38</v>
      </c>
      <c r="J19" s="9" t="s">
        <v>38</v>
      </c>
      <c r="K19" s="21" t="s">
        <v>72</v>
      </c>
      <c r="L19" s="22" t="s">
        <v>36</v>
      </c>
      <c r="M19" s="20" t="s">
        <v>71</v>
      </c>
      <c r="N19" s="8">
        <v>2368861.92</v>
      </c>
      <c r="O19" s="8" t="s">
        <v>38</v>
      </c>
      <c r="P19" s="8">
        <v>2368861.92</v>
      </c>
      <c r="Q19" s="8" t="s">
        <v>38</v>
      </c>
      <c r="R19" s="8" t="s">
        <v>38</v>
      </c>
      <c r="S19" s="8" t="s">
        <v>38</v>
      </c>
      <c r="T19" s="8" t="s">
        <v>38</v>
      </c>
      <c r="U19" s="8">
        <f t="shared" si="1"/>
        <v>2368.8619199999998</v>
      </c>
      <c r="V19" s="8">
        <v>2368861.92</v>
      </c>
      <c r="W19" s="8" t="s">
        <v>38</v>
      </c>
      <c r="X19" s="8" t="s">
        <v>38</v>
      </c>
      <c r="Y19" s="8" t="s">
        <v>38</v>
      </c>
      <c r="Z19" s="10" t="s">
        <v>38</v>
      </c>
      <c r="AA19" s="8" t="s">
        <v>38</v>
      </c>
      <c r="AB19" s="9" t="s">
        <v>38</v>
      </c>
      <c r="AC19" s="71">
        <f t="shared" si="2"/>
        <v>58.959032905986099</v>
      </c>
      <c r="AD19" s="1"/>
    </row>
    <row r="20" spans="1:30" ht="168" customHeight="1" x14ac:dyDescent="0.25">
      <c r="A20" s="19" t="s">
        <v>73</v>
      </c>
      <c r="B20" s="76" t="s">
        <v>74</v>
      </c>
      <c r="C20" s="8">
        <f t="shared" si="0"/>
        <v>4017.81</v>
      </c>
      <c r="D20" s="8">
        <v>4017810</v>
      </c>
      <c r="E20" s="8" t="s">
        <v>38</v>
      </c>
      <c r="F20" s="8" t="s">
        <v>38</v>
      </c>
      <c r="G20" s="8" t="s">
        <v>38</v>
      </c>
      <c r="H20" s="8" t="s">
        <v>38</v>
      </c>
      <c r="I20" s="8" t="s">
        <v>38</v>
      </c>
      <c r="J20" s="9" t="s">
        <v>38</v>
      </c>
      <c r="K20" s="21" t="s">
        <v>75</v>
      </c>
      <c r="L20" s="22" t="s">
        <v>36</v>
      </c>
      <c r="M20" s="20" t="s">
        <v>74</v>
      </c>
      <c r="N20" s="8">
        <v>2368861.92</v>
      </c>
      <c r="O20" s="8" t="s">
        <v>38</v>
      </c>
      <c r="P20" s="8">
        <v>2368861.92</v>
      </c>
      <c r="Q20" s="8" t="s">
        <v>38</v>
      </c>
      <c r="R20" s="8" t="s">
        <v>38</v>
      </c>
      <c r="S20" s="8" t="s">
        <v>38</v>
      </c>
      <c r="T20" s="8" t="s">
        <v>38</v>
      </c>
      <c r="U20" s="8">
        <f t="shared" si="1"/>
        <v>2368.8619199999998</v>
      </c>
      <c r="V20" s="8">
        <v>2368861.92</v>
      </c>
      <c r="W20" s="8" t="s">
        <v>38</v>
      </c>
      <c r="X20" s="8" t="s">
        <v>38</v>
      </c>
      <c r="Y20" s="8" t="s">
        <v>38</v>
      </c>
      <c r="Z20" s="10" t="s">
        <v>38</v>
      </c>
      <c r="AA20" s="8" t="s">
        <v>38</v>
      </c>
      <c r="AB20" s="9" t="s">
        <v>38</v>
      </c>
      <c r="AC20" s="71">
        <f t="shared" si="2"/>
        <v>58.959032905986099</v>
      </c>
      <c r="AD20" s="1"/>
    </row>
    <row r="21" spans="1:30" ht="123.75" customHeight="1" x14ac:dyDescent="0.25">
      <c r="A21" s="19" t="s">
        <v>76</v>
      </c>
      <c r="B21" s="76" t="s">
        <v>77</v>
      </c>
      <c r="C21" s="8">
        <f t="shared" si="0"/>
        <v>22.24</v>
      </c>
      <c r="D21" s="8">
        <v>22240</v>
      </c>
      <c r="E21" s="8" t="s">
        <v>38</v>
      </c>
      <c r="F21" s="8" t="s">
        <v>38</v>
      </c>
      <c r="G21" s="8" t="s">
        <v>38</v>
      </c>
      <c r="H21" s="8" t="s">
        <v>38</v>
      </c>
      <c r="I21" s="8" t="s">
        <v>38</v>
      </c>
      <c r="J21" s="9" t="s">
        <v>38</v>
      </c>
      <c r="K21" s="21" t="s">
        <v>78</v>
      </c>
      <c r="L21" s="22" t="s">
        <v>36</v>
      </c>
      <c r="M21" s="20" t="s">
        <v>77</v>
      </c>
      <c r="N21" s="8">
        <v>13945.3</v>
      </c>
      <c r="O21" s="8" t="s">
        <v>38</v>
      </c>
      <c r="P21" s="8">
        <v>13945.3</v>
      </c>
      <c r="Q21" s="8" t="s">
        <v>38</v>
      </c>
      <c r="R21" s="8" t="s">
        <v>38</v>
      </c>
      <c r="S21" s="8" t="s">
        <v>38</v>
      </c>
      <c r="T21" s="8" t="s">
        <v>38</v>
      </c>
      <c r="U21" s="8">
        <f t="shared" si="1"/>
        <v>13.9453</v>
      </c>
      <c r="V21" s="8">
        <v>13945.3</v>
      </c>
      <c r="W21" s="8" t="s">
        <v>38</v>
      </c>
      <c r="X21" s="8" t="s">
        <v>38</v>
      </c>
      <c r="Y21" s="8" t="s">
        <v>38</v>
      </c>
      <c r="Z21" s="10" t="s">
        <v>38</v>
      </c>
      <c r="AA21" s="8" t="s">
        <v>38</v>
      </c>
      <c r="AB21" s="9" t="s">
        <v>38</v>
      </c>
      <c r="AC21" s="71">
        <f t="shared" si="2"/>
        <v>62.703687050359711</v>
      </c>
      <c r="AD21" s="1"/>
    </row>
    <row r="22" spans="1:30" ht="204.75" x14ac:dyDescent="0.25">
      <c r="A22" s="19" t="s">
        <v>79</v>
      </c>
      <c r="B22" s="76" t="s">
        <v>80</v>
      </c>
      <c r="C22" s="8">
        <f t="shared" si="0"/>
        <v>22.24</v>
      </c>
      <c r="D22" s="8">
        <v>22240</v>
      </c>
      <c r="E22" s="8" t="s">
        <v>38</v>
      </c>
      <c r="F22" s="8" t="s">
        <v>38</v>
      </c>
      <c r="G22" s="8" t="s">
        <v>38</v>
      </c>
      <c r="H22" s="8" t="s">
        <v>38</v>
      </c>
      <c r="I22" s="8" t="s">
        <v>38</v>
      </c>
      <c r="J22" s="9" t="s">
        <v>38</v>
      </c>
      <c r="K22" s="21" t="s">
        <v>81</v>
      </c>
      <c r="L22" s="22" t="s">
        <v>36</v>
      </c>
      <c r="M22" s="20" t="s">
        <v>80</v>
      </c>
      <c r="N22" s="8">
        <v>13945.3</v>
      </c>
      <c r="O22" s="8" t="s">
        <v>38</v>
      </c>
      <c r="P22" s="8">
        <v>13945.3</v>
      </c>
      <c r="Q22" s="8" t="s">
        <v>38</v>
      </c>
      <c r="R22" s="8" t="s">
        <v>38</v>
      </c>
      <c r="S22" s="8" t="s">
        <v>38</v>
      </c>
      <c r="T22" s="8" t="s">
        <v>38</v>
      </c>
      <c r="U22" s="8">
        <f t="shared" si="1"/>
        <v>13.9453</v>
      </c>
      <c r="V22" s="8">
        <v>13945.3</v>
      </c>
      <c r="W22" s="8" t="s">
        <v>38</v>
      </c>
      <c r="X22" s="8" t="s">
        <v>38</v>
      </c>
      <c r="Y22" s="8" t="s">
        <v>38</v>
      </c>
      <c r="Z22" s="10" t="s">
        <v>38</v>
      </c>
      <c r="AA22" s="8" t="s">
        <v>38</v>
      </c>
      <c r="AB22" s="9" t="s">
        <v>38</v>
      </c>
      <c r="AC22" s="71">
        <f t="shared" si="2"/>
        <v>62.703687050359711</v>
      </c>
      <c r="AD22" s="1"/>
    </row>
    <row r="23" spans="1:30" ht="108.75" customHeight="1" x14ac:dyDescent="0.25">
      <c r="A23" s="19" t="s">
        <v>82</v>
      </c>
      <c r="B23" s="76" t="s">
        <v>83</v>
      </c>
      <c r="C23" s="8">
        <f t="shared" si="0"/>
        <v>5350.15</v>
      </c>
      <c r="D23" s="8">
        <v>5350150</v>
      </c>
      <c r="E23" s="8" t="s">
        <v>38</v>
      </c>
      <c r="F23" s="8" t="s">
        <v>38</v>
      </c>
      <c r="G23" s="8" t="s">
        <v>38</v>
      </c>
      <c r="H23" s="8" t="s">
        <v>38</v>
      </c>
      <c r="I23" s="8" t="s">
        <v>38</v>
      </c>
      <c r="J23" s="9" t="s">
        <v>38</v>
      </c>
      <c r="K23" s="21" t="s">
        <v>84</v>
      </c>
      <c r="L23" s="22" t="s">
        <v>36</v>
      </c>
      <c r="M23" s="20" t="s">
        <v>83</v>
      </c>
      <c r="N23" s="8">
        <v>2728773.95</v>
      </c>
      <c r="O23" s="8" t="s">
        <v>38</v>
      </c>
      <c r="P23" s="8">
        <v>2728773.95</v>
      </c>
      <c r="Q23" s="8" t="s">
        <v>38</v>
      </c>
      <c r="R23" s="8" t="s">
        <v>38</v>
      </c>
      <c r="S23" s="8" t="s">
        <v>38</v>
      </c>
      <c r="T23" s="8" t="s">
        <v>38</v>
      </c>
      <c r="U23" s="8">
        <f t="shared" si="1"/>
        <v>2728.7739500000002</v>
      </c>
      <c r="V23" s="8">
        <v>2728773.95</v>
      </c>
      <c r="W23" s="8" t="s">
        <v>38</v>
      </c>
      <c r="X23" s="8" t="s">
        <v>38</v>
      </c>
      <c r="Y23" s="8" t="s">
        <v>38</v>
      </c>
      <c r="Z23" s="10" t="s">
        <v>38</v>
      </c>
      <c r="AA23" s="8" t="s">
        <v>38</v>
      </c>
      <c r="AB23" s="9" t="s">
        <v>38</v>
      </c>
      <c r="AC23" s="71">
        <f t="shared" si="2"/>
        <v>51.00369055073223</v>
      </c>
      <c r="AD23" s="1"/>
    </row>
    <row r="24" spans="1:30" ht="164.25" customHeight="1" x14ac:dyDescent="0.25">
      <c r="A24" s="19" t="s">
        <v>85</v>
      </c>
      <c r="B24" s="76" t="s">
        <v>86</v>
      </c>
      <c r="C24" s="8">
        <f t="shared" si="0"/>
        <v>5350.15</v>
      </c>
      <c r="D24" s="8">
        <v>5350150</v>
      </c>
      <c r="E24" s="8" t="s">
        <v>38</v>
      </c>
      <c r="F24" s="8" t="s">
        <v>38</v>
      </c>
      <c r="G24" s="8" t="s">
        <v>38</v>
      </c>
      <c r="H24" s="8" t="s">
        <v>38</v>
      </c>
      <c r="I24" s="8" t="s">
        <v>38</v>
      </c>
      <c r="J24" s="9" t="s">
        <v>38</v>
      </c>
      <c r="K24" s="21" t="s">
        <v>87</v>
      </c>
      <c r="L24" s="22" t="s">
        <v>36</v>
      </c>
      <c r="M24" s="20" t="s">
        <v>86</v>
      </c>
      <c r="N24" s="8">
        <v>2728773.95</v>
      </c>
      <c r="O24" s="8" t="s">
        <v>38</v>
      </c>
      <c r="P24" s="8">
        <v>2728773.95</v>
      </c>
      <c r="Q24" s="8" t="s">
        <v>38</v>
      </c>
      <c r="R24" s="8" t="s">
        <v>38</v>
      </c>
      <c r="S24" s="8" t="s">
        <v>38</v>
      </c>
      <c r="T24" s="8" t="s">
        <v>38</v>
      </c>
      <c r="U24" s="8">
        <f t="shared" si="1"/>
        <v>2728.7739500000002</v>
      </c>
      <c r="V24" s="8">
        <v>2728773.95</v>
      </c>
      <c r="W24" s="8" t="s">
        <v>38</v>
      </c>
      <c r="X24" s="8" t="s">
        <v>38</v>
      </c>
      <c r="Y24" s="8" t="s">
        <v>38</v>
      </c>
      <c r="Z24" s="10" t="s">
        <v>38</v>
      </c>
      <c r="AA24" s="8" t="s">
        <v>38</v>
      </c>
      <c r="AB24" s="9" t="s">
        <v>38</v>
      </c>
      <c r="AC24" s="71">
        <f t="shared" si="2"/>
        <v>51.00369055073223</v>
      </c>
      <c r="AD24" s="1"/>
    </row>
    <row r="25" spans="1:30" ht="108.75" customHeight="1" x14ac:dyDescent="0.25">
      <c r="A25" s="19" t="s">
        <v>88</v>
      </c>
      <c r="B25" s="76" t="s">
        <v>89</v>
      </c>
      <c r="C25" s="8">
        <f t="shared" si="0"/>
        <v>-503.81</v>
      </c>
      <c r="D25" s="8">
        <v>-503810</v>
      </c>
      <c r="E25" s="8" t="s">
        <v>38</v>
      </c>
      <c r="F25" s="8" t="s">
        <v>38</v>
      </c>
      <c r="G25" s="8" t="s">
        <v>38</v>
      </c>
      <c r="H25" s="8" t="s">
        <v>38</v>
      </c>
      <c r="I25" s="8" t="s">
        <v>38</v>
      </c>
      <c r="J25" s="9" t="s">
        <v>38</v>
      </c>
      <c r="K25" s="21" t="s">
        <v>90</v>
      </c>
      <c r="L25" s="22" t="s">
        <v>36</v>
      </c>
      <c r="M25" s="20" t="s">
        <v>89</v>
      </c>
      <c r="N25" s="8">
        <v>-298989.26</v>
      </c>
      <c r="O25" s="8" t="s">
        <v>38</v>
      </c>
      <c r="P25" s="8">
        <v>-298989.26</v>
      </c>
      <c r="Q25" s="8" t="s">
        <v>38</v>
      </c>
      <c r="R25" s="8" t="s">
        <v>38</v>
      </c>
      <c r="S25" s="8" t="s">
        <v>38</v>
      </c>
      <c r="T25" s="8" t="s">
        <v>38</v>
      </c>
      <c r="U25" s="8">
        <f t="shared" si="1"/>
        <v>-298.98926</v>
      </c>
      <c r="V25" s="8">
        <v>-298989.26</v>
      </c>
      <c r="W25" s="8" t="s">
        <v>38</v>
      </c>
      <c r="X25" s="8" t="s">
        <v>38</v>
      </c>
      <c r="Y25" s="8" t="s">
        <v>38</v>
      </c>
      <c r="Z25" s="10" t="s">
        <v>38</v>
      </c>
      <c r="AA25" s="8" t="s">
        <v>38</v>
      </c>
      <c r="AB25" s="9" t="s">
        <v>38</v>
      </c>
      <c r="AC25" s="71">
        <f t="shared" si="2"/>
        <v>59.34563823663683</v>
      </c>
      <c r="AD25" s="1"/>
    </row>
    <row r="26" spans="1:30" ht="145.5" customHeight="1" x14ac:dyDescent="0.25">
      <c r="A26" s="19" t="s">
        <v>91</v>
      </c>
      <c r="B26" s="76" t="s">
        <v>92</v>
      </c>
      <c r="C26" s="8">
        <f t="shared" si="0"/>
        <v>-503.81</v>
      </c>
      <c r="D26" s="8">
        <v>-503810</v>
      </c>
      <c r="E26" s="8" t="s">
        <v>38</v>
      </c>
      <c r="F26" s="8" t="s">
        <v>38</v>
      </c>
      <c r="G26" s="8" t="s">
        <v>38</v>
      </c>
      <c r="H26" s="8" t="s">
        <v>38</v>
      </c>
      <c r="I26" s="8" t="s">
        <v>38</v>
      </c>
      <c r="J26" s="9" t="s">
        <v>38</v>
      </c>
      <c r="K26" s="21" t="s">
        <v>93</v>
      </c>
      <c r="L26" s="22" t="s">
        <v>36</v>
      </c>
      <c r="M26" s="20" t="s">
        <v>92</v>
      </c>
      <c r="N26" s="8">
        <v>-298989.26</v>
      </c>
      <c r="O26" s="8" t="s">
        <v>38</v>
      </c>
      <c r="P26" s="8">
        <v>-298989.26</v>
      </c>
      <c r="Q26" s="8" t="s">
        <v>38</v>
      </c>
      <c r="R26" s="8" t="s">
        <v>38</v>
      </c>
      <c r="S26" s="8" t="s">
        <v>38</v>
      </c>
      <c r="T26" s="8" t="s">
        <v>38</v>
      </c>
      <c r="U26" s="8">
        <f t="shared" si="1"/>
        <v>-298.98926</v>
      </c>
      <c r="V26" s="8">
        <v>-298989.26</v>
      </c>
      <c r="W26" s="8" t="s">
        <v>38</v>
      </c>
      <c r="X26" s="8" t="s">
        <v>38</v>
      </c>
      <c r="Y26" s="8" t="s">
        <v>38</v>
      </c>
      <c r="Z26" s="10" t="s">
        <v>38</v>
      </c>
      <c r="AA26" s="8" t="s">
        <v>38</v>
      </c>
      <c r="AB26" s="9" t="s">
        <v>38</v>
      </c>
      <c r="AC26" s="71">
        <f t="shared" si="2"/>
        <v>59.34563823663683</v>
      </c>
      <c r="AD26" s="1"/>
    </row>
    <row r="27" spans="1:30" ht="33" customHeight="1" x14ac:dyDescent="0.25">
      <c r="A27" s="19" t="s">
        <v>94</v>
      </c>
      <c r="B27" s="76" t="s">
        <v>95</v>
      </c>
      <c r="C27" s="8">
        <f t="shared" si="0"/>
        <v>32754</v>
      </c>
      <c r="D27" s="8">
        <v>32754000</v>
      </c>
      <c r="E27" s="8" t="s">
        <v>38</v>
      </c>
      <c r="F27" s="8" t="s">
        <v>38</v>
      </c>
      <c r="G27" s="8" t="s">
        <v>38</v>
      </c>
      <c r="H27" s="8" t="s">
        <v>38</v>
      </c>
      <c r="I27" s="8" t="s">
        <v>38</v>
      </c>
      <c r="J27" s="9" t="s">
        <v>38</v>
      </c>
      <c r="K27" s="21" t="s">
        <v>96</v>
      </c>
      <c r="L27" s="22" t="s">
        <v>36</v>
      </c>
      <c r="M27" s="20" t="s">
        <v>95</v>
      </c>
      <c r="N27" s="8">
        <v>22866788.579999998</v>
      </c>
      <c r="O27" s="8" t="s">
        <v>38</v>
      </c>
      <c r="P27" s="8">
        <v>22866788.579999998</v>
      </c>
      <c r="Q27" s="8" t="s">
        <v>38</v>
      </c>
      <c r="R27" s="8" t="s">
        <v>38</v>
      </c>
      <c r="S27" s="8" t="s">
        <v>38</v>
      </c>
      <c r="T27" s="8" t="s">
        <v>38</v>
      </c>
      <c r="U27" s="8">
        <f t="shared" si="1"/>
        <v>22866.788579999997</v>
      </c>
      <c r="V27" s="8">
        <v>22866788.579999998</v>
      </c>
      <c r="W27" s="8" t="s">
        <v>38</v>
      </c>
      <c r="X27" s="8" t="s">
        <v>38</v>
      </c>
      <c r="Y27" s="8" t="s">
        <v>38</v>
      </c>
      <c r="Z27" s="10" t="s">
        <v>38</v>
      </c>
      <c r="AA27" s="8" t="s">
        <v>38</v>
      </c>
      <c r="AB27" s="9" t="s">
        <v>38</v>
      </c>
      <c r="AC27" s="71">
        <f t="shared" si="2"/>
        <v>69.813728338523532</v>
      </c>
      <c r="AD27" s="1"/>
    </row>
    <row r="28" spans="1:30" ht="45.75" customHeight="1" x14ac:dyDescent="0.25">
      <c r="A28" s="19" t="s">
        <v>97</v>
      </c>
      <c r="B28" s="76" t="s">
        <v>98</v>
      </c>
      <c r="C28" s="8">
        <f t="shared" si="0"/>
        <v>19700</v>
      </c>
      <c r="D28" s="8">
        <v>19700000</v>
      </c>
      <c r="E28" s="8" t="s">
        <v>38</v>
      </c>
      <c r="F28" s="8" t="s">
        <v>38</v>
      </c>
      <c r="G28" s="8" t="s">
        <v>38</v>
      </c>
      <c r="H28" s="8" t="s">
        <v>38</v>
      </c>
      <c r="I28" s="8" t="s">
        <v>38</v>
      </c>
      <c r="J28" s="9" t="s">
        <v>38</v>
      </c>
      <c r="K28" s="21" t="s">
        <v>99</v>
      </c>
      <c r="L28" s="22" t="s">
        <v>36</v>
      </c>
      <c r="M28" s="20" t="s">
        <v>98</v>
      </c>
      <c r="N28" s="8">
        <v>16674350.380000001</v>
      </c>
      <c r="O28" s="8" t="s">
        <v>38</v>
      </c>
      <c r="P28" s="8">
        <v>16674350.380000001</v>
      </c>
      <c r="Q28" s="8" t="s">
        <v>38</v>
      </c>
      <c r="R28" s="8" t="s">
        <v>38</v>
      </c>
      <c r="S28" s="8" t="s">
        <v>38</v>
      </c>
      <c r="T28" s="8" t="s">
        <v>38</v>
      </c>
      <c r="U28" s="8">
        <f t="shared" si="1"/>
        <v>16674.35038</v>
      </c>
      <c r="V28" s="8">
        <v>16674350.380000001</v>
      </c>
      <c r="W28" s="8" t="s">
        <v>38</v>
      </c>
      <c r="X28" s="8" t="s">
        <v>38</v>
      </c>
      <c r="Y28" s="8" t="s">
        <v>38</v>
      </c>
      <c r="Z28" s="10" t="s">
        <v>38</v>
      </c>
      <c r="AA28" s="8" t="s">
        <v>38</v>
      </c>
      <c r="AB28" s="9" t="s">
        <v>38</v>
      </c>
      <c r="AC28" s="71">
        <f t="shared" si="2"/>
        <v>84.641372487309638</v>
      </c>
      <c r="AD28" s="1"/>
    </row>
    <row r="29" spans="1:30" ht="45.75" customHeight="1" x14ac:dyDescent="0.25">
      <c r="A29" s="19" t="s">
        <v>100</v>
      </c>
      <c r="B29" s="76" t="s">
        <v>101</v>
      </c>
      <c r="C29" s="8">
        <f t="shared" si="0"/>
        <v>10300</v>
      </c>
      <c r="D29" s="8">
        <v>10300000</v>
      </c>
      <c r="E29" s="8" t="s">
        <v>38</v>
      </c>
      <c r="F29" s="8" t="s">
        <v>38</v>
      </c>
      <c r="G29" s="8" t="s">
        <v>38</v>
      </c>
      <c r="H29" s="8" t="s">
        <v>38</v>
      </c>
      <c r="I29" s="8" t="s">
        <v>38</v>
      </c>
      <c r="J29" s="9" t="s">
        <v>38</v>
      </c>
      <c r="K29" s="21" t="s">
        <v>102</v>
      </c>
      <c r="L29" s="22" t="s">
        <v>36</v>
      </c>
      <c r="M29" s="20" t="s">
        <v>101</v>
      </c>
      <c r="N29" s="8">
        <v>8380196.6399999997</v>
      </c>
      <c r="O29" s="8" t="s">
        <v>38</v>
      </c>
      <c r="P29" s="8">
        <v>8380196.6399999997</v>
      </c>
      <c r="Q29" s="8" t="s">
        <v>38</v>
      </c>
      <c r="R29" s="8" t="s">
        <v>38</v>
      </c>
      <c r="S29" s="8" t="s">
        <v>38</v>
      </c>
      <c r="T29" s="8" t="s">
        <v>38</v>
      </c>
      <c r="U29" s="8">
        <f t="shared" si="1"/>
        <v>8380.1966400000001</v>
      </c>
      <c r="V29" s="8">
        <v>8380196.6399999997</v>
      </c>
      <c r="W29" s="8" t="s">
        <v>38</v>
      </c>
      <c r="X29" s="8" t="s">
        <v>38</v>
      </c>
      <c r="Y29" s="8" t="s">
        <v>38</v>
      </c>
      <c r="Z29" s="10" t="s">
        <v>38</v>
      </c>
      <c r="AA29" s="8" t="s">
        <v>38</v>
      </c>
      <c r="AB29" s="9" t="s">
        <v>38</v>
      </c>
      <c r="AC29" s="71">
        <f t="shared" si="2"/>
        <v>81.361132427184472</v>
      </c>
      <c r="AD29" s="1"/>
    </row>
    <row r="30" spans="1:30" ht="45.75" customHeight="1" x14ac:dyDescent="0.25">
      <c r="A30" s="19" t="s">
        <v>100</v>
      </c>
      <c r="B30" s="76" t="s">
        <v>103</v>
      </c>
      <c r="C30" s="8">
        <f t="shared" si="0"/>
        <v>10300</v>
      </c>
      <c r="D30" s="8">
        <v>10300000</v>
      </c>
      <c r="E30" s="8" t="s">
        <v>38</v>
      </c>
      <c r="F30" s="8" t="s">
        <v>38</v>
      </c>
      <c r="G30" s="8" t="s">
        <v>38</v>
      </c>
      <c r="H30" s="8" t="s">
        <v>38</v>
      </c>
      <c r="I30" s="8" t="s">
        <v>38</v>
      </c>
      <c r="J30" s="9" t="s">
        <v>38</v>
      </c>
      <c r="K30" s="21" t="s">
        <v>102</v>
      </c>
      <c r="L30" s="22" t="s">
        <v>36</v>
      </c>
      <c r="M30" s="20" t="s">
        <v>103</v>
      </c>
      <c r="N30" s="8">
        <v>8383188.7400000002</v>
      </c>
      <c r="O30" s="8" t="s">
        <v>38</v>
      </c>
      <c r="P30" s="8">
        <v>8383188.7400000002</v>
      </c>
      <c r="Q30" s="8" t="s">
        <v>38</v>
      </c>
      <c r="R30" s="8" t="s">
        <v>38</v>
      </c>
      <c r="S30" s="8" t="s">
        <v>38</v>
      </c>
      <c r="T30" s="8" t="s">
        <v>38</v>
      </c>
      <c r="U30" s="8">
        <f t="shared" si="1"/>
        <v>8383.1887399999996</v>
      </c>
      <c r="V30" s="8">
        <v>8383188.7400000002</v>
      </c>
      <c r="W30" s="8" t="s">
        <v>38</v>
      </c>
      <c r="X30" s="8" t="s">
        <v>38</v>
      </c>
      <c r="Y30" s="8" t="s">
        <v>38</v>
      </c>
      <c r="Z30" s="10" t="s">
        <v>38</v>
      </c>
      <c r="AA30" s="8" t="s">
        <v>38</v>
      </c>
      <c r="AB30" s="9" t="s">
        <v>38</v>
      </c>
      <c r="AC30" s="71">
        <f t="shared" si="2"/>
        <v>81.390181941747556</v>
      </c>
      <c r="AD30" s="1"/>
    </row>
    <row r="31" spans="1:30" ht="70.5" customHeight="1" x14ac:dyDescent="0.25">
      <c r="A31" s="19" t="s">
        <v>104</v>
      </c>
      <c r="B31" s="76" t="s">
        <v>105</v>
      </c>
      <c r="C31" s="8">
        <v>0</v>
      </c>
      <c r="D31" s="8" t="s">
        <v>38</v>
      </c>
      <c r="E31" s="8" t="s">
        <v>38</v>
      </c>
      <c r="F31" s="8" t="s">
        <v>38</v>
      </c>
      <c r="G31" s="8" t="s">
        <v>38</v>
      </c>
      <c r="H31" s="8" t="s">
        <v>38</v>
      </c>
      <c r="I31" s="8" t="s">
        <v>38</v>
      </c>
      <c r="J31" s="9" t="s">
        <v>38</v>
      </c>
      <c r="K31" s="21" t="s">
        <v>106</v>
      </c>
      <c r="L31" s="22" t="s">
        <v>36</v>
      </c>
      <c r="M31" s="20" t="s">
        <v>105</v>
      </c>
      <c r="N31" s="8">
        <v>-2992.1</v>
      </c>
      <c r="O31" s="8" t="s">
        <v>38</v>
      </c>
      <c r="P31" s="8">
        <v>-2992.1</v>
      </c>
      <c r="Q31" s="8" t="s">
        <v>38</v>
      </c>
      <c r="R31" s="8" t="s">
        <v>38</v>
      </c>
      <c r="S31" s="8" t="s">
        <v>38</v>
      </c>
      <c r="T31" s="8" t="s">
        <v>38</v>
      </c>
      <c r="U31" s="8">
        <f t="shared" si="1"/>
        <v>-2.9920999999999998</v>
      </c>
      <c r="V31" s="8">
        <v>-2992.1</v>
      </c>
      <c r="W31" s="8" t="s">
        <v>38</v>
      </c>
      <c r="X31" s="8" t="s">
        <v>38</v>
      </c>
      <c r="Y31" s="8" t="s">
        <v>38</v>
      </c>
      <c r="Z31" s="10" t="s">
        <v>38</v>
      </c>
      <c r="AA31" s="8" t="s">
        <v>38</v>
      </c>
      <c r="AB31" s="9" t="s">
        <v>38</v>
      </c>
      <c r="AC31" s="71"/>
      <c r="AD31" s="1"/>
    </row>
    <row r="32" spans="1:30" ht="59.25" customHeight="1" x14ac:dyDescent="0.25">
      <c r="A32" s="19" t="s">
        <v>107</v>
      </c>
      <c r="B32" s="76" t="s">
        <v>108</v>
      </c>
      <c r="C32" s="8">
        <f t="shared" si="0"/>
        <v>9400</v>
      </c>
      <c r="D32" s="8">
        <v>9400000</v>
      </c>
      <c r="E32" s="8" t="s">
        <v>38</v>
      </c>
      <c r="F32" s="8" t="s">
        <v>38</v>
      </c>
      <c r="G32" s="8" t="s">
        <v>38</v>
      </c>
      <c r="H32" s="8" t="s">
        <v>38</v>
      </c>
      <c r="I32" s="8" t="s">
        <v>38</v>
      </c>
      <c r="J32" s="9" t="s">
        <v>38</v>
      </c>
      <c r="K32" s="21" t="s">
        <v>109</v>
      </c>
      <c r="L32" s="22" t="s">
        <v>36</v>
      </c>
      <c r="M32" s="20" t="s">
        <v>108</v>
      </c>
      <c r="N32" s="8">
        <v>8294880.7999999998</v>
      </c>
      <c r="O32" s="8" t="s">
        <v>38</v>
      </c>
      <c r="P32" s="8">
        <v>8294880.7999999998</v>
      </c>
      <c r="Q32" s="8" t="s">
        <v>38</v>
      </c>
      <c r="R32" s="8" t="s">
        <v>38</v>
      </c>
      <c r="S32" s="8" t="s">
        <v>38</v>
      </c>
      <c r="T32" s="8" t="s">
        <v>38</v>
      </c>
      <c r="U32" s="8">
        <f t="shared" si="1"/>
        <v>8294.880799999999</v>
      </c>
      <c r="V32" s="8">
        <v>8294880.7999999998</v>
      </c>
      <c r="W32" s="8" t="s">
        <v>38</v>
      </c>
      <c r="X32" s="8" t="s">
        <v>38</v>
      </c>
      <c r="Y32" s="8" t="s">
        <v>38</v>
      </c>
      <c r="Z32" s="10" t="s">
        <v>38</v>
      </c>
      <c r="AA32" s="8" t="s">
        <v>38</v>
      </c>
      <c r="AB32" s="9" t="s">
        <v>38</v>
      </c>
      <c r="AC32" s="71">
        <f t="shared" si="2"/>
        <v>88.243412765957444</v>
      </c>
      <c r="AD32" s="1"/>
    </row>
    <row r="33" spans="1:30" ht="93" customHeight="1" x14ac:dyDescent="0.25">
      <c r="A33" s="19" t="s">
        <v>110</v>
      </c>
      <c r="B33" s="76" t="s">
        <v>111</v>
      </c>
      <c r="C33" s="8">
        <f t="shared" si="0"/>
        <v>9400</v>
      </c>
      <c r="D33" s="8">
        <v>9400000</v>
      </c>
      <c r="E33" s="8" t="s">
        <v>38</v>
      </c>
      <c r="F33" s="8" t="s">
        <v>38</v>
      </c>
      <c r="G33" s="8" t="s">
        <v>38</v>
      </c>
      <c r="H33" s="8" t="s">
        <v>38</v>
      </c>
      <c r="I33" s="8" t="s">
        <v>38</v>
      </c>
      <c r="J33" s="9" t="s">
        <v>38</v>
      </c>
      <c r="K33" s="21" t="s">
        <v>112</v>
      </c>
      <c r="L33" s="22" t="s">
        <v>36</v>
      </c>
      <c r="M33" s="20" t="s">
        <v>111</v>
      </c>
      <c r="N33" s="8">
        <v>8295328.1900000004</v>
      </c>
      <c r="O33" s="8" t="s">
        <v>38</v>
      </c>
      <c r="P33" s="8">
        <v>8295328.1900000004</v>
      </c>
      <c r="Q33" s="8" t="s">
        <v>38</v>
      </c>
      <c r="R33" s="8" t="s">
        <v>38</v>
      </c>
      <c r="S33" s="8" t="s">
        <v>38</v>
      </c>
      <c r="T33" s="8" t="s">
        <v>38</v>
      </c>
      <c r="U33" s="8">
        <f t="shared" si="1"/>
        <v>8295.3281900000002</v>
      </c>
      <c r="V33" s="8">
        <v>8295328.1900000004</v>
      </c>
      <c r="W33" s="8" t="s">
        <v>38</v>
      </c>
      <c r="X33" s="8" t="s">
        <v>38</v>
      </c>
      <c r="Y33" s="8" t="s">
        <v>38</v>
      </c>
      <c r="Z33" s="10" t="s">
        <v>38</v>
      </c>
      <c r="AA33" s="8" t="s">
        <v>38</v>
      </c>
      <c r="AB33" s="9" t="s">
        <v>38</v>
      </c>
      <c r="AC33" s="71">
        <f t="shared" si="2"/>
        <v>88.248172234042556</v>
      </c>
      <c r="AD33" s="1"/>
    </row>
    <row r="34" spans="1:30" ht="85.5" customHeight="1" x14ac:dyDescent="0.25">
      <c r="A34" s="19" t="s">
        <v>113</v>
      </c>
      <c r="B34" s="76" t="s">
        <v>114</v>
      </c>
      <c r="C34" s="8">
        <v>0</v>
      </c>
      <c r="D34" s="8" t="s">
        <v>38</v>
      </c>
      <c r="E34" s="8" t="s">
        <v>38</v>
      </c>
      <c r="F34" s="8" t="s">
        <v>38</v>
      </c>
      <c r="G34" s="8" t="s">
        <v>38</v>
      </c>
      <c r="H34" s="8" t="s">
        <v>38</v>
      </c>
      <c r="I34" s="8" t="s">
        <v>38</v>
      </c>
      <c r="J34" s="9" t="s">
        <v>38</v>
      </c>
      <c r="K34" s="21" t="s">
        <v>115</v>
      </c>
      <c r="L34" s="22" t="s">
        <v>36</v>
      </c>
      <c r="M34" s="20" t="s">
        <v>114</v>
      </c>
      <c r="N34" s="8">
        <v>-447.39</v>
      </c>
      <c r="O34" s="8" t="s">
        <v>38</v>
      </c>
      <c r="P34" s="8">
        <v>-447.39</v>
      </c>
      <c r="Q34" s="8" t="s">
        <v>38</v>
      </c>
      <c r="R34" s="8" t="s">
        <v>38</v>
      </c>
      <c r="S34" s="8" t="s">
        <v>38</v>
      </c>
      <c r="T34" s="8" t="s">
        <v>38</v>
      </c>
      <c r="U34" s="8">
        <f t="shared" si="1"/>
        <v>-0.44739000000000001</v>
      </c>
      <c r="V34" s="8">
        <v>-447.39</v>
      </c>
      <c r="W34" s="8" t="s">
        <v>38</v>
      </c>
      <c r="X34" s="8" t="s">
        <v>38</v>
      </c>
      <c r="Y34" s="8" t="s">
        <v>38</v>
      </c>
      <c r="Z34" s="10" t="s">
        <v>38</v>
      </c>
      <c r="AA34" s="8" t="s">
        <v>38</v>
      </c>
      <c r="AB34" s="9" t="s">
        <v>38</v>
      </c>
      <c r="AC34" s="71"/>
      <c r="AD34" s="1"/>
    </row>
    <row r="35" spans="1:30" ht="63" customHeight="1" x14ac:dyDescent="0.25">
      <c r="A35" s="19" t="s">
        <v>116</v>
      </c>
      <c r="B35" s="76" t="s">
        <v>117</v>
      </c>
      <c r="C35" s="8">
        <v>0</v>
      </c>
      <c r="D35" s="8" t="s">
        <v>38</v>
      </c>
      <c r="E35" s="8" t="s">
        <v>38</v>
      </c>
      <c r="F35" s="8" t="s">
        <v>38</v>
      </c>
      <c r="G35" s="8" t="s">
        <v>38</v>
      </c>
      <c r="H35" s="8" t="s">
        <v>38</v>
      </c>
      <c r="I35" s="8" t="s">
        <v>38</v>
      </c>
      <c r="J35" s="9" t="s">
        <v>38</v>
      </c>
      <c r="K35" s="21" t="s">
        <v>118</v>
      </c>
      <c r="L35" s="22" t="s">
        <v>36</v>
      </c>
      <c r="M35" s="20" t="s">
        <v>117</v>
      </c>
      <c r="N35" s="8">
        <v>-727.06</v>
      </c>
      <c r="O35" s="8" t="s">
        <v>38</v>
      </c>
      <c r="P35" s="8">
        <v>-727.06</v>
      </c>
      <c r="Q35" s="8" t="s">
        <v>38</v>
      </c>
      <c r="R35" s="8" t="s">
        <v>38</v>
      </c>
      <c r="S35" s="8" t="s">
        <v>38</v>
      </c>
      <c r="T35" s="8" t="s">
        <v>38</v>
      </c>
      <c r="U35" s="8">
        <f t="shared" si="1"/>
        <v>-0.72705999999999993</v>
      </c>
      <c r="V35" s="8">
        <v>-727.06</v>
      </c>
      <c r="W35" s="8" t="s">
        <v>38</v>
      </c>
      <c r="X35" s="8" t="s">
        <v>38</v>
      </c>
      <c r="Y35" s="8" t="s">
        <v>38</v>
      </c>
      <c r="Z35" s="10" t="s">
        <v>38</v>
      </c>
      <c r="AA35" s="8" t="s">
        <v>38</v>
      </c>
      <c r="AB35" s="9" t="s">
        <v>38</v>
      </c>
      <c r="AC35" s="71"/>
      <c r="AD35" s="1"/>
    </row>
    <row r="36" spans="1:30" ht="43.5" customHeight="1" x14ac:dyDescent="0.25">
      <c r="A36" s="19" t="s">
        <v>119</v>
      </c>
      <c r="B36" s="76" t="s">
        <v>120</v>
      </c>
      <c r="C36" s="8">
        <v>0</v>
      </c>
      <c r="D36" s="8" t="s">
        <v>38</v>
      </c>
      <c r="E36" s="8" t="s">
        <v>38</v>
      </c>
      <c r="F36" s="8" t="s">
        <v>38</v>
      </c>
      <c r="G36" s="8" t="s">
        <v>38</v>
      </c>
      <c r="H36" s="8" t="s">
        <v>38</v>
      </c>
      <c r="I36" s="8" t="s">
        <v>38</v>
      </c>
      <c r="J36" s="9" t="s">
        <v>38</v>
      </c>
      <c r="K36" s="21" t="s">
        <v>121</v>
      </c>
      <c r="L36" s="22" t="s">
        <v>36</v>
      </c>
      <c r="M36" s="20" t="s">
        <v>120</v>
      </c>
      <c r="N36" s="8">
        <v>41830.5</v>
      </c>
      <c r="O36" s="8" t="s">
        <v>38</v>
      </c>
      <c r="P36" s="8">
        <v>41830.5</v>
      </c>
      <c r="Q36" s="8" t="s">
        <v>38</v>
      </c>
      <c r="R36" s="8" t="s">
        <v>38</v>
      </c>
      <c r="S36" s="8" t="s">
        <v>38</v>
      </c>
      <c r="T36" s="8" t="s">
        <v>38</v>
      </c>
      <c r="U36" s="8">
        <f t="shared" si="1"/>
        <v>41.830500000000001</v>
      </c>
      <c r="V36" s="8">
        <v>41830.5</v>
      </c>
      <c r="W36" s="8" t="s">
        <v>38</v>
      </c>
      <c r="X36" s="8" t="s">
        <v>38</v>
      </c>
      <c r="Y36" s="8" t="s">
        <v>38</v>
      </c>
      <c r="Z36" s="10" t="s">
        <v>38</v>
      </c>
      <c r="AA36" s="8" t="s">
        <v>38</v>
      </c>
      <c r="AB36" s="9" t="s">
        <v>38</v>
      </c>
      <c r="AC36" s="71"/>
      <c r="AD36" s="1"/>
    </row>
    <row r="37" spans="1:30" ht="42.75" customHeight="1" x14ac:dyDescent="0.25">
      <c r="A37" s="19" t="s">
        <v>119</v>
      </c>
      <c r="B37" s="76" t="s">
        <v>122</v>
      </c>
      <c r="C37" s="8">
        <v>0</v>
      </c>
      <c r="D37" s="8" t="s">
        <v>38</v>
      </c>
      <c r="E37" s="8" t="s">
        <v>38</v>
      </c>
      <c r="F37" s="8" t="s">
        <v>38</v>
      </c>
      <c r="G37" s="8" t="s">
        <v>38</v>
      </c>
      <c r="H37" s="8" t="s">
        <v>38</v>
      </c>
      <c r="I37" s="8" t="s">
        <v>38</v>
      </c>
      <c r="J37" s="9" t="s">
        <v>38</v>
      </c>
      <c r="K37" s="21" t="s">
        <v>121</v>
      </c>
      <c r="L37" s="22" t="s">
        <v>36</v>
      </c>
      <c r="M37" s="20" t="s">
        <v>122</v>
      </c>
      <c r="N37" s="8">
        <v>46242.14</v>
      </c>
      <c r="O37" s="8" t="s">
        <v>38</v>
      </c>
      <c r="P37" s="8">
        <v>46242.14</v>
      </c>
      <c r="Q37" s="8" t="s">
        <v>38</v>
      </c>
      <c r="R37" s="8" t="s">
        <v>38</v>
      </c>
      <c r="S37" s="8" t="s">
        <v>38</v>
      </c>
      <c r="T37" s="8" t="s">
        <v>38</v>
      </c>
      <c r="U37" s="8">
        <f t="shared" si="1"/>
        <v>46.242139999999999</v>
      </c>
      <c r="V37" s="8">
        <v>46242.14</v>
      </c>
      <c r="W37" s="8" t="s">
        <v>38</v>
      </c>
      <c r="X37" s="8" t="s">
        <v>38</v>
      </c>
      <c r="Y37" s="8" t="s">
        <v>38</v>
      </c>
      <c r="Z37" s="10" t="s">
        <v>38</v>
      </c>
      <c r="AA37" s="8" t="s">
        <v>38</v>
      </c>
      <c r="AB37" s="9" t="s">
        <v>38</v>
      </c>
      <c r="AC37" s="71"/>
      <c r="AD37" s="1"/>
    </row>
    <row r="38" spans="1:30" ht="62.25" customHeight="1" x14ac:dyDescent="0.25">
      <c r="A38" s="19" t="s">
        <v>123</v>
      </c>
      <c r="B38" s="76" t="s">
        <v>124</v>
      </c>
      <c r="C38" s="8">
        <v>0</v>
      </c>
      <c r="D38" s="8" t="s">
        <v>38</v>
      </c>
      <c r="E38" s="8" t="s">
        <v>38</v>
      </c>
      <c r="F38" s="8" t="s">
        <v>38</v>
      </c>
      <c r="G38" s="8" t="s">
        <v>38</v>
      </c>
      <c r="H38" s="8" t="s">
        <v>38</v>
      </c>
      <c r="I38" s="8" t="s">
        <v>38</v>
      </c>
      <c r="J38" s="9" t="s">
        <v>38</v>
      </c>
      <c r="K38" s="21" t="s">
        <v>125</v>
      </c>
      <c r="L38" s="22" t="s">
        <v>36</v>
      </c>
      <c r="M38" s="20" t="s">
        <v>124</v>
      </c>
      <c r="N38" s="8">
        <v>-4411.6400000000003</v>
      </c>
      <c r="O38" s="8" t="s">
        <v>38</v>
      </c>
      <c r="P38" s="8">
        <v>-4411.6400000000003</v>
      </c>
      <c r="Q38" s="8" t="s">
        <v>38</v>
      </c>
      <c r="R38" s="8" t="s">
        <v>38</v>
      </c>
      <c r="S38" s="8" t="s">
        <v>38</v>
      </c>
      <c r="T38" s="8" t="s">
        <v>38</v>
      </c>
      <c r="U38" s="8">
        <f t="shared" si="1"/>
        <v>-4.4116400000000002</v>
      </c>
      <c r="V38" s="8">
        <v>-4411.6400000000003</v>
      </c>
      <c r="W38" s="8" t="s">
        <v>38</v>
      </c>
      <c r="X38" s="8" t="s">
        <v>38</v>
      </c>
      <c r="Y38" s="8" t="s">
        <v>38</v>
      </c>
      <c r="Z38" s="10" t="s">
        <v>38</v>
      </c>
      <c r="AA38" s="8" t="s">
        <v>38</v>
      </c>
      <c r="AB38" s="9" t="s">
        <v>38</v>
      </c>
      <c r="AC38" s="71"/>
      <c r="AD38" s="1"/>
    </row>
    <row r="39" spans="1:30" ht="28.5" customHeight="1" x14ac:dyDescent="0.25">
      <c r="A39" s="19" t="s">
        <v>126</v>
      </c>
      <c r="B39" s="76" t="s">
        <v>127</v>
      </c>
      <c r="C39" s="8">
        <f t="shared" si="0"/>
        <v>54</v>
      </c>
      <c r="D39" s="8">
        <v>54000</v>
      </c>
      <c r="E39" s="8" t="s">
        <v>38</v>
      </c>
      <c r="F39" s="8" t="s">
        <v>38</v>
      </c>
      <c r="G39" s="8" t="s">
        <v>38</v>
      </c>
      <c r="H39" s="8" t="s">
        <v>38</v>
      </c>
      <c r="I39" s="8" t="s">
        <v>38</v>
      </c>
      <c r="J39" s="9" t="s">
        <v>38</v>
      </c>
      <c r="K39" s="21" t="s">
        <v>128</v>
      </c>
      <c r="L39" s="22" t="s">
        <v>36</v>
      </c>
      <c r="M39" s="20" t="s">
        <v>127</v>
      </c>
      <c r="N39" s="8">
        <v>63051.56</v>
      </c>
      <c r="O39" s="8" t="s">
        <v>38</v>
      </c>
      <c r="P39" s="8">
        <v>63051.56</v>
      </c>
      <c r="Q39" s="8" t="s">
        <v>38</v>
      </c>
      <c r="R39" s="8" t="s">
        <v>38</v>
      </c>
      <c r="S39" s="8" t="s">
        <v>38</v>
      </c>
      <c r="T39" s="8" t="s">
        <v>38</v>
      </c>
      <c r="U39" s="8">
        <f t="shared" si="1"/>
        <v>63.051559999999995</v>
      </c>
      <c r="V39" s="8">
        <v>63051.56</v>
      </c>
      <c r="W39" s="8" t="s">
        <v>38</v>
      </c>
      <c r="X39" s="8" t="s">
        <v>38</v>
      </c>
      <c r="Y39" s="8" t="s">
        <v>38</v>
      </c>
      <c r="Z39" s="10" t="s">
        <v>38</v>
      </c>
      <c r="AA39" s="8" t="s">
        <v>38</v>
      </c>
      <c r="AB39" s="9" t="s">
        <v>38</v>
      </c>
      <c r="AC39" s="71">
        <f t="shared" si="2"/>
        <v>116.76214814814814</v>
      </c>
      <c r="AD39" s="1"/>
    </row>
    <row r="40" spans="1:30" ht="28.5" customHeight="1" x14ac:dyDescent="0.25">
      <c r="A40" s="19" t="s">
        <v>126</v>
      </c>
      <c r="B40" s="76" t="s">
        <v>129</v>
      </c>
      <c r="C40" s="8">
        <f t="shared" si="0"/>
        <v>54</v>
      </c>
      <c r="D40" s="8">
        <v>54000</v>
      </c>
      <c r="E40" s="8" t="s">
        <v>38</v>
      </c>
      <c r="F40" s="8" t="s">
        <v>38</v>
      </c>
      <c r="G40" s="8" t="s">
        <v>38</v>
      </c>
      <c r="H40" s="8" t="s">
        <v>38</v>
      </c>
      <c r="I40" s="8" t="s">
        <v>38</v>
      </c>
      <c r="J40" s="9" t="s">
        <v>38</v>
      </c>
      <c r="K40" s="21" t="s">
        <v>128</v>
      </c>
      <c r="L40" s="22" t="s">
        <v>36</v>
      </c>
      <c r="M40" s="20" t="s">
        <v>129</v>
      </c>
      <c r="N40" s="8">
        <v>63051.56</v>
      </c>
      <c r="O40" s="8" t="s">
        <v>38</v>
      </c>
      <c r="P40" s="8">
        <v>63051.56</v>
      </c>
      <c r="Q40" s="8" t="s">
        <v>38</v>
      </c>
      <c r="R40" s="8" t="s">
        <v>38</v>
      </c>
      <c r="S40" s="8" t="s">
        <v>38</v>
      </c>
      <c r="T40" s="8" t="s">
        <v>38</v>
      </c>
      <c r="U40" s="8">
        <f t="shared" si="1"/>
        <v>63.051559999999995</v>
      </c>
      <c r="V40" s="8">
        <v>63051.56</v>
      </c>
      <c r="W40" s="8" t="s">
        <v>38</v>
      </c>
      <c r="X40" s="8" t="s">
        <v>38</v>
      </c>
      <c r="Y40" s="8" t="s">
        <v>38</v>
      </c>
      <c r="Z40" s="10" t="s">
        <v>38</v>
      </c>
      <c r="AA40" s="8" t="s">
        <v>38</v>
      </c>
      <c r="AB40" s="9" t="s">
        <v>38</v>
      </c>
      <c r="AC40" s="71">
        <f t="shared" si="2"/>
        <v>116.76214814814814</v>
      </c>
      <c r="AD40" s="1"/>
    </row>
    <row r="41" spans="1:30" ht="28.5" customHeight="1" x14ac:dyDescent="0.25">
      <c r="A41" s="19" t="s">
        <v>130</v>
      </c>
      <c r="B41" s="76" t="s">
        <v>131</v>
      </c>
      <c r="C41" s="8">
        <f t="shared" si="0"/>
        <v>13000</v>
      </c>
      <c r="D41" s="8">
        <v>13000000</v>
      </c>
      <c r="E41" s="8" t="s">
        <v>38</v>
      </c>
      <c r="F41" s="8" t="s">
        <v>38</v>
      </c>
      <c r="G41" s="8" t="s">
        <v>38</v>
      </c>
      <c r="H41" s="8" t="s">
        <v>38</v>
      </c>
      <c r="I41" s="8" t="s">
        <v>38</v>
      </c>
      <c r="J41" s="9" t="s">
        <v>38</v>
      </c>
      <c r="K41" s="21" t="s">
        <v>132</v>
      </c>
      <c r="L41" s="22" t="s">
        <v>36</v>
      </c>
      <c r="M41" s="20" t="s">
        <v>131</v>
      </c>
      <c r="N41" s="8">
        <v>6087556.1399999997</v>
      </c>
      <c r="O41" s="8" t="s">
        <v>38</v>
      </c>
      <c r="P41" s="8">
        <v>6087556.1399999997</v>
      </c>
      <c r="Q41" s="8" t="s">
        <v>38</v>
      </c>
      <c r="R41" s="8" t="s">
        <v>38</v>
      </c>
      <c r="S41" s="8" t="s">
        <v>38</v>
      </c>
      <c r="T41" s="8" t="s">
        <v>38</v>
      </c>
      <c r="U41" s="8">
        <f t="shared" si="1"/>
        <v>6087.5561399999997</v>
      </c>
      <c r="V41" s="8">
        <v>6087556.1399999997</v>
      </c>
      <c r="W41" s="8" t="s">
        <v>38</v>
      </c>
      <c r="X41" s="8" t="s">
        <v>38</v>
      </c>
      <c r="Y41" s="8" t="s">
        <v>38</v>
      </c>
      <c r="Z41" s="10" t="s">
        <v>38</v>
      </c>
      <c r="AA41" s="8" t="s">
        <v>38</v>
      </c>
      <c r="AB41" s="9" t="s">
        <v>38</v>
      </c>
      <c r="AC41" s="71">
        <f t="shared" si="2"/>
        <v>46.827354923076918</v>
      </c>
      <c r="AD41" s="1"/>
    </row>
    <row r="42" spans="1:30" ht="64.5" customHeight="1" x14ac:dyDescent="0.25">
      <c r="A42" s="19" t="s">
        <v>133</v>
      </c>
      <c r="B42" s="76" t="s">
        <v>134</v>
      </c>
      <c r="C42" s="8">
        <f t="shared" si="0"/>
        <v>13000</v>
      </c>
      <c r="D42" s="8">
        <v>13000000</v>
      </c>
      <c r="E42" s="8" t="s">
        <v>38</v>
      </c>
      <c r="F42" s="8" t="s">
        <v>38</v>
      </c>
      <c r="G42" s="8" t="s">
        <v>38</v>
      </c>
      <c r="H42" s="8" t="s">
        <v>38</v>
      </c>
      <c r="I42" s="8" t="s">
        <v>38</v>
      </c>
      <c r="J42" s="9" t="s">
        <v>38</v>
      </c>
      <c r="K42" s="21" t="s">
        <v>135</v>
      </c>
      <c r="L42" s="22" t="s">
        <v>36</v>
      </c>
      <c r="M42" s="20" t="s">
        <v>134</v>
      </c>
      <c r="N42" s="8">
        <v>6087556.1399999997</v>
      </c>
      <c r="O42" s="8" t="s">
        <v>38</v>
      </c>
      <c r="P42" s="8">
        <v>6087556.1399999997</v>
      </c>
      <c r="Q42" s="8" t="s">
        <v>38</v>
      </c>
      <c r="R42" s="8" t="s">
        <v>38</v>
      </c>
      <c r="S42" s="8" t="s">
        <v>38</v>
      </c>
      <c r="T42" s="8" t="s">
        <v>38</v>
      </c>
      <c r="U42" s="8">
        <f t="shared" si="1"/>
        <v>6087.5561399999997</v>
      </c>
      <c r="V42" s="8">
        <v>6087556.1399999997</v>
      </c>
      <c r="W42" s="8" t="s">
        <v>38</v>
      </c>
      <c r="X42" s="8" t="s">
        <v>38</v>
      </c>
      <c r="Y42" s="8" t="s">
        <v>38</v>
      </c>
      <c r="Z42" s="10" t="s">
        <v>38</v>
      </c>
      <c r="AA42" s="8" t="s">
        <v>38</v>
      </c>
      <c r="AB42" s="9" t="s">
        <v>38</v>
      </c>
      <c r="AC42" s="71">
        <f t="shared" si="2"/>
        <v>46.827354923076918</v>
      </c>
      <c r="AD42" s="1"/>
    </row>
    <row r="43" spans="1:30" ht="31.5" customHeight="1" x14ac:dyDescent="0.25">
      <c r="A43" s="19" t="s">
        <v>136</v>
      </c>
      <c r="B43" s="76" t="s">
        <v>137</v>
      </c>
      <c r="C43" s="8">
        <f t="shared" si="0"/>
        <v>92000</v>
      </c>
      <c r="D43" s="8">
        <v>92000000</v>
      </c>
      <c r="E43" s="8" t="s">
        <v>38</v>
      </c>
      <c r="F43" s="8" t="s">
        <v>38</v>
      </c>
      <c r="G43" s="8" t="s">
        <v>38</v>
      </c>
      <c r="H43" s="8" t="s">
        <v>38</v>
      </c>
      <c r="I43" s="8" t="s">
        <v>38</v>
      </c>
      <c r="J43" s="9" t="s">
        <v>38</v>
      </c>
      <c r="K43" s="21" t="s">
        <v>138</v>
      </c>
      <c r="L43" s="22" t="s">
        <v>36</v>
      </c>
      <c r="M43" s="20" t="s">
        <v>137</v>
      </c>
      <c r="N43" s="8">
        <v>32447748.239999998</v>
      </c>
      <c r="O43" s="8" t="s">
        <v>38</v>
      </c>
      <c r="P43" s="8">
        <v>32447748.239999998</v>
      </c>
      <c r="Q43" s="8" t="s">
        <v>38</v>
      </c>
      <c r="R43" s="8" t="s">
        <v>38</v>
      </c>
      <c r="S43" s="8" t="s">
        <v>38</v>
      </c>
      <c r="T43" s="8" t="s">
        <v>38</v>
      </c>
      <c r="U43" s="8">
        <f t="shared" si="1"/>
        <v>32447.748239999997</v>
      </c>
      <c r="V43" s="8">
        <v>32447748.239999998</v>
      </c>
      <c r="W43" s="8" t="s">
        <v>38</v>
      </c>
      <c r="X43" s="8" t="s">
        <v>38</v>
      </c>
      <c r="Y43" s="8" t="s">
        <v>38</v>
      </c>
      <c r="Z43" s="10" t="s">
        <v>38</v>
      </c>
      <c r="AA43" s="8" t="s">
        <v>38</v>
      </c>
      <c r="AB43" s="9" t="s">
        <v>38</v>
      </c>
      <c r="AC43" s="71">
        <f t="shared" si="2"/>
        <v>35.269291565217387</v>
      </c>
      <c r="AD43" s="1"/>
    </row>
    <row r="44" spans="1:30" ht="30.75" customHeight="1" x14ac:dyDescent="0.25">
      <c r="A44" s="19" t="s">
        <v>139</v>
      </c>
      <c r="B44" s="76" t="s">
        <v>140</v>
      </c>
      <c r="C44" s="8">
        <f t="shared" si="0"/>
        <v>14000</v>
      </c>
      <c r="D44" s="8">
        <v>14000000</v>
      </c>
      <c r="E44" s="8" t="s">
        <v>38</v>
      </c>
      <c r="F44" s="8" t="s">
        <v>38</v>
      </c>
      <c r="G44" s="8" t="s">
        <v>38</v>
      </c>
      <c r="H44" s="8" t="s">
        <v>38</v>
      </c>
      <c r="I44" s="8" t="s">
        <v>38</v>
      </c>
      <c r="J44" s="9" t="s">
        <v>38</v>
      </c>
      <c r="K44" s="21" t="s">
        <v>141</v>
      </c>
      <c r="L44" s="22" t="s">
        <v>36</v>
      </c>
      <c r="M44" s="20" t="s">
        <v>140</v>
      </c>
      <c r="N44" s="8">
        <v>1481300.18</v>
      </c>
      <c r="O44" s="8" t="s">
        <v>38</v>
      </c>
      <c r="P44" s="8">
        <v>1481300.18</v>
      </c>
      <c r="Q44" s="8" t="s">
        <v>38</v>
      </c>
      <c r="R44" s="8" t="s">
        <v>38</v>
      </c>
      <c r="S44" s="8" t="s">
        <v>38</v>
      </c>
      <c r="T44" s="8" t="s">
        <v>38</v>
      </c>
      <c r="U44" s="8">
        <f t="shared" si="1"/>
        <v>1481.30018</v>
      </c>
      <c r="V44" s="8">
        <v>1481300.18</v>
      </c>
      <c r="W44" s="8" t="s">
        <v>38</v>
      </c>
      <c r="X44" s="8" t="s">
        <v>38</v>
      </c>
      <c r="Y44" s="8" t="s">
        <v>38</v>
      </c>
      <c r="Z44" s="10" t="s">
        <v>38</v>
      </c>
      <c r="AA44" s="8" t="s">
        <v>38</v>
      </c>
      <c r="AB44" s="9" t="s">
        <v>38</v>
      </c>
      <c r="AC44" s="71">
        <f t="shared" si="2"/>
        <v>10.580715571428572</v>
      </c>
      <c r="AD44" s="1"/>
    </row>
    <row r="45" spans="1:30" ht="63" customHeight="1" x14ac:dyDescent="0.25">
      <c r="A45" s="19" t="s">
        <v>142</v>
      </c>
      <c r="B45" s="76" t="s">
        <v>143</v>
      </c>
      <c r="C45" s="8">
        <f t="shared" si="0"/>
        <v>14000</v>
      </c>
      <c r="D45" s="8">
        <v>14000000</v>
      </c>
      <c r="E45" s="8" t="s">
        <v>38</v>
      </c>
      <c r="F45" s="8" t="s">
        <v>38</v>
      </c>
      <c r="G45" s="8" t="s">
        <v>38</v>
      </c>
      <c r="H45" s="8" t="s">
        <v>38</v>
      </c>
      <c r="I45" s="8" t="s">
        <v>38</v>
      </c>
      <c r="J45" s="9" t="s">
        <v>38</v>
      </c>
      <c r="K45" s="21" t="s">
        <v>144</v>
      </c>
      <c r="L45" s="22" t="s">
        <v>36</v>
      </c>
      <c r="M45" s="20" t="s">
        <v>143</v>
      </c>
      <c r="N45" s="8">
        <v>1481300.18</v>
      </c>
      <c r="O45" s="8" t="s">
        <v>38</v>
      </c>
      <c r="P45" s="8">
        <v>1481300.18</v>
      </c>
      <c r="Q45" s="8" t="s">
        <v>38</v>
      </c>
      <c r="R45" s="8" t="s">
        <v>38</v>
      </c>
      <c r="S45" s="8" t="s">
        <v>38</v>
      </c>
      <c r="T45" s="8" t="s">
        <v>38</v>
      </c>
      <c r="U45" s="8">
        <f t="shared" si="1"/>
        <v>1481.30018</v>
      </c>
      <c r="V45" s="8">
        <v>1481300.18</v>
      </c>
      <c r="W45" s="8" t="s">
        <v>38</v>
      </c>
      <c r="X45" s="8" t="s">
        <v>38</v>
      </c>
      <c r="Y45" s="8" t="s">
        <v>38</v>
      </c>
      <c r="Z45" s="10" t="s">
        <v>38</v>
      </c>
      <c r="AA45" s="8" t="s">
        <v>38</v>
      </c>
      <c r="AB45" s="9" t="s">
        <v>38</v>
      </c>
      <c r="AC45" s="71">
        <f t="shared" si="2"/>
        <v>10.580715571428572</v>
      </c>
      <c r="AD45" s="1"/>
    </row>
    <row r="46" spans="1:30" ht="22.5" customHeight="1" x14ac:dyDescent="0.25">
      <c r="A46" s="19" t="s">
        <v>145</v>
      </c>
      <c r="B46" s="76" t="s">
        <v>146</v>
      </c>
      <c r="C46" s="8">
        <f t="shared" si="0"/>
        <v>78000</v>
      </c>
      <c r="D46" s="8">
        <v>78000000</v>
      </c>
      <c r="E46" s="8" t="s">
        <v>38</v>
      </c>
      <c r="F46" s="8" t="s">
        <v>38</v>
      </c>
      <c r="G46" s="8" t="s">
        <v>38</v>
      </c>
      <c r="H46" s="8" t="s">
        <v>38</v>
      </c>
      <c r="I46" s="8" t="s">
        <v>38</v>
      </c>
      <c r="J46" s="9" t="s">
        <v>38</v>
      </c>
      <c r="K46" s="21" t="s">
        <v>147</v>
      </c>
      <c r="L46" s="22" t="s">
        <v>36</v>
      </c>
      <c r="M46" s="20" t="s">
        <v>146</v>
      </c>
      <c r="N46" s="8">
        <v>30966448.059999999</v>
      </c>
      <c r="O46" s="8" t="s">
        <v>38</v>
      </c>
      <c r="P46" s="8">
        <v>30966448.059999999</v>
      </c>
      <c r="Q46" s="8" t="s">
        <v>38</v>
      </c>
      <c r="R46" s="8" t="s">
        <v>38</v>
      </c>
      <c r="S46" s="8" t="s">
        <v>38</v>
      </c>
      <c r="T46" s="8" t="s">
        <v>38</v>
      </c>
      <c r="U46" s="8">
        <f t="shared" si="1"/>
        <v>30966.448059999999</v>
      </c>
      <c r="V46" s="8">
        <v>30966448.059999999</v>
      </c>
      <c r="W46" s="8" t="s">
        <v>38</v>
      </c>
      <c r="X46" s="8" t="s">
        <v>38</v>
      </c>
      <c r="Y46" s="8" t="s">
        <v>38</v>
      </c>
      <c r="Z46" s="10" t="s">
        <v>38</v>
      </c>
      <c r="AA46" s="8" t="s">
        <v>38</v>
      </c>
      <c r="AB46" s="9" t="s">
        <v>38</v>
      </c>
      <c r="AC46" s="71">
        <f t="shared" si="2"/>
        <v>39.700574435897437</v>
      </c>
      <c r="AD46" s="1"/>
    </row>
    <row r="47" spans="1:30" ht="22.5" customHeight="1" x14ac:dyDescent="0.25">
      <c r="A47" s="19" t="s">
        <v>148</v>
      </c>
      <c r="B47" s="76" t="s">
        <v>149</v>
      </c>
      <c r="C47" s="8">
        <f t="shared" si="0"/>
        <v>61000</v>
      </c>
      <c r="D47" s="8">
        <v>61000000</v>
      </c>
      <c r="E47" s="8" t="s">
        <v>38</v>
      </c>
      <c r="F47" s="8" t="s">
        <v>38</v>
      </c>
      <c r="G47" s="8" t="s">
        <v>38</v>
      </c>
      <c r="H47" s="8" t="s">
        <v>38</v>
      </c>
      <c r="I47" s="8" t="s">
        <v>38</v>
      </c>
      <c r="J47" s="9" t="s">
        <v>38</v>
      </c>
      <c r="K47" s="21" t="s">
        <v>150</v>
      </c>
      <c r="L47" s="22" t="s">
        <v>36</v>
      </c>
      <c r="M47" s="20" t="s">
        <v>149</v>
      </c>
      <c r="N47" s="8">
        <v>29667984.100000001</v>
      </c>
      <c r="O47" s="8" t="s">
        <v>38</v>
      </c>
      <c r="P47" s="8">
        <v>29667984.100000001</v>
      </c>
      <c r="Q47" s="8" t="s">
        <v>38</v>
      </c>
      <c r="R47" s="8" t="s">
        <v>38</v>
      </c>
      <c r="S47" s="8" t="s">
        <v>38</v>
      </c>
      <c r="T47" s="8" t="s">
        <v>38</v>
      </c>
      <c r="U47" s="8">
        <f t="shared" si="1"/>
        <v>29667.984100000001</v>
      </c>
      <c r="V47" s="8">
        <v>29667984.100000001</v>
      </c>
      <c r="W47" s="8" t="s">
        <v>38</v>
      </c>
      <c r="X47" s="8" t="s">
        <v>38</v>
      </c>
      <c r="Y47" s="8" t="s">
        <v>38</v>
      </c>
      <c r="Z47" s="10" t="s">
        <v>38</v>
      </c>
      <c r="AA47" s="8" t="s">
        <v>38</v>
      </c>
      <c r="AB47" s="9" t="s">
        <v>38</v>
      </c>
      <c r="AC47" s="71">
        <f t="shared" si="2"/>
        <v>48.636039508196724</v>
      </c>
      <c r="AD47" s="1"/>
    </row>
    <row r="48" spans="1:30" ht="57" customHeight="1" x14ac:dyDescent="0.25">
      <c r="A48" s="19" t="s">
        <v>151</v>
      </c>
      <c r="B48" s="76" t="s">
        <v>152</v>
      </c>
      <c r="C48" s="8">
        <f t="shared" si="0"/>
        <v>61000</v>
      </c>
      <c r="D48" s="8">
        <v>61000000</v>
      </c>
      <c r="E48" s="8" t="s">
        <v>38</v>
      </c>
      <c r="F48" s="8" t="s">
        <v>38</v>
      </c>
      <c r="G48" s="8" t="s">
        <v>38</v>
      </c>
      <c r="H48" s="8" t="s">
        <v>38</v>
      </c>
      <c r="I48" s="8" t="s">
        <v>38</v>
      </c>
      <c r="J48" s="9" t="s">
        <v>38</v>
      </c>
      <c r="K48" s="21" t="s">
        <v>153</v>
      </c>
      <c r="L48" s="22" t="s">
        <v>36</v>
      </c>
      <c r="M48" s="20" t="s">
        <v>152</v>
      </c>
      <c r="N48" s="8">
        <v>29667984.100000001</v>
      </c>
      <c r="O48" s="8" t="s">
        <v>38</v>
      </c>
      <c r="P48" s="8">
        <v>29667984.100000001</v>
      </c>
      <c r="Q48" s="8" t="s">
        <v>38</v>
      </c>
      <c r="R48" s="8" t="s">
        <v>38</v>
      </c>
      <c r="S48" s="8" t="s">
        <v>38</v>
      </c>
      <c r="T48" s="8" t="s">
        <v>38</v>
      </c>
      <c r="U48" s="8">
        <f t="shared" si="1"/>
        <v>29667.984100000001</v>
      </c>
      <c r="V48" s="8">
        <v>29667984.100000001</v>
      </c>
      <c r="W48" s="8" t="s">
        <v>38</v>
      </c>
      <c r="X48" s="8" t="s">
        <v>38</v>
      </c>
      <c r="Y48" s="8" t="s">
        <v>38</v>
      </c>
      <c r="Z48" s="10" t="s">
        <v>38</v>
      </c>
      <c r="AA48" s="8" t="s">
        <v>38</v>
      </c>
      <c r="AB48" s="9" t="s">
        <v>38</v>
      </c>
      <c r="AC48" s="71">
        <f t="shared" si="2"/>
        <v>48.636039508196724</v>
      </c>
      <c r="AD48" s="1"/>
    </row>
    <row r="49" spans="1:30" ht="24.75" customHeight="1" x14ac:dyDescent="0.25">
      <c r="A49" s="19" t="s">
        <v>154</v>
      </c>
      <c r="B49" s="76" t="s">
        <v>155</v>
      </c>
      <c r="C49" s="8">
        <f t="shared" si="0"/>
        <v>17000</v>
      </c>
      <c r="D49" s="8">
        <v>17000000</v>
      </c>
      <c r="E49" s="8" t="s">
        <v>38</v>
      </c>
      <c r="F49" s="8" t="s">
        <v>38</v>
      </c>
      <c r="G49" s="8" t="s">
        <v>38</v>
      </c>
      <c r="H49" s="8" t="s">
        <v>38</v>
      </c>
      <c r="I49" s="8" t="s">
        <v>38</v>
      </c>
      <c r="J49" s="9" t="s">
        <v>38</v>
      </c>
      <c r="K49" s="21" t="s">
        <v>156</v>
      </c>
      <c r="L49" s="22" t="s">
        <v>36</v>
      </c>
      <c r="M49" s="20" t="s">
        <v>155</v>
      </c>
      <c r="N49" s="8">
        <v>1298463.96</v>
      </c>
      <c r="O49" s="8" t="s">
        <v>38</v>
      </c>
      <c r="P49" s="8">
        <v>1298463.96</v>
      </c>
      <c r="Q49" s="8" t="s">
        <v>38</v>
      </c>
      <c r="R49" s="8" t="s">
        <v>38</v>
      </c>
      <c r="S49" s="8" t="s">
        <v>38</v>
      </c>
      <c r="T49" s="8" t="s">
        <v>38</v>
      </c>
      <c r="U49" s="8">
        <f t="shared" si="1"/>
        <v>1298.46396</v>
      </c>
      <c r="V49" s="8">
        <v>1298463.96</v>
      </c>
      <c r="W49" s="8" t="s">
        <v>38</v>
      </c>
      <c r="X49" s="8" t="s">
        <v>38</v>
      </c>
      <c r="Y49" s="8" t="s">
        <v>38</v>
      </c>
      <c r="Z49" s="10" t="s">
        <v>38</v>
      </c>
      <c r="AA49" s="8" t="s">
        <v>38</v>
      </c>
      <c r="AB49" s="9" t="s">
        <v>38</v>
      </c>
      <c r="AC49" s="71">
        <f t="shared" si="2"/>
        <v>7.638023294117648</v>
      </c>
      <c r="AD49" s="1"/>
    </row>
    <row r="50" spans="1:30" ht="57" customHeight="1" x14ac:dyDescent="0.25">
      <c r="A50" s="19" t="s">
        <v>157</v>
      </c>
      <c r="B50" s="76" t="s">
        <v>158</v>
      </c>
      <c r="C50" s="8">
        <f t="shared" si="0"/>
        <v>17000</v>
      </c>
      <c r="D50" s="8">
        <v>17000000</v>
      </c>
      <c r="E50" s="8" t="s">
        <v>38</v>
      </c>
      <c r="F50" s="8" t="s">
        <v>38</v>
      </c>
      <c r="G50" s="8" t="s">
        <v>38</v>
      </c>
      <c r="H50" s="8" t="s">
        <v>38</v>
      </c>
      <c r="I50" s="8" t="s">
        <v>38</v>
      </c>
      <c r="J50" s="9" t="s">
        <v>38</v>
      </c>
      <c r="K50" s="21" t="s">
        <v>159</v>
      </c>
      <c r="L50" s="22" t="s">
        <v>36</v>
      </c>
      <c r="M50" s="20" t="s">
        <v>158</v>
      </c>
      <c r="N50" s="8">
        <v>1298463.96</v>
      </c>
      <c r="O50" s="8" t="s">
        <v>38</v>
      </c>
      <c r="P50" s="8">
        <v>1298463.96</v>
      </c>
      <c r="Q50" s="8" t="s">
        <v>38</v>
      </c>
      <c r="R50" s="8" t="s">
        <v>38</v>
      </c>
      <c r="S50" s="8" t="s">
        <v>38</v>
      </c>
      <c r="T50" s="8" t="s">
        <v>38</v>
      </c>
      <c r="U50" s="8">
        <f t="shared" si="1"/>
        <v>1298.46396</v>
      </c>
      <c r="V50" s="8">
        <v>1298463.96</v>
      </c>
      <c r="W50" s="8" t="s">
        <v>38</v>
      </c>
      <c r="X50" s="8" t="s">
        <v>38</v>
      </c>
      <c r="Y50" s="8" t="s">
        <v>38</v>
      </c>
      <c r="Z50" s="10" t="s">
        <v>38</v>
      </c>
      <c r="AA50" s="8" t="s">
        <v>38</v>
      </c>
      <c r="AB50" s="9" t="s">
        <v>38</v>
      </c>
      <c r="AC50" s="71">
        <f t="shared" si="2"/>
        <v>7.638023294117648</v>
      </c>
      <c r="AD50" s="1"/>
    </row>
    <row r="51" spans="1:30" ht="36" customHeight="1" x14ac:dyDescent="0.25">
      <c r="A51" s="19" t="s">
        <v>160</v>
      </c>
      <c r="B51" s="76" t="s">
        <v>161</v>
      </c>
      <c r="C51" s="8">
        <f t="shared" si="0"/>
        <v>11530</v>
      </c>
      <c r="D51" s="8">
        <v>11530000</v>
      </c>
      <c r="E51" s="8" t="s">
        <v>38</v>
      </c>
      <c r="F51" s="8" t="s">
        <v>38</v>
      </c>
      <c r="G51" s="8" t="s">
        <v>38</v>
      </c>
      <c r="H51" s="8" t="s">
        <v>38</v>
      </c>
      <c r="I51" s="8" t="s">
        <v>38</v>
      </c>
      <c r="J51" s="9" t="s">
        <v>38</v>
      </c>
      <c r="K51" s="21" t="s">
        <v>162</v>
      </c>
      <c r="L51" s="22" t="s">
        <v>36</v>
      </c>
      <c r="M51" s="20" t="s">
        <v>161</v>
      </c>
      <c r="N51" s="8">
        <v>5066889.0199999996</v>
      </c>
      <c r="O51" s="8" t="s">
        <v>38</v>
      </c>
      <c r="P51" s="8">
        <v>5066889.0199999996</v>
      </c>
      <c r="Q51" s="8" t="s">
        <v>38</v>
      </c>
      <c r="R51" s="8" t="s">
        <v>38</v>
      </c>
      <c r="S51" s="8" t="s">
        <v>38</v>
      </c>
      <c r="T51" s="8" t="s">
        <v>38</v>
      </c>
      <c r="U51" s="8">
        <f t="shared" si="1"/>
        <v>5066.8890199999996</v>
      </c>
      <c r="V51" s="8">
        <v>5066889.0199999996</v>
      </c>
      <c r="W51" s="8" t="s">
        <v>38</v>
      </c>
      <c r="X51" s="8" t="s">
        <v>38</v>
      </c>
      <c r="Y51" s="8" t="s">
        <v>38</v>
      </c>
      <c r="Z51" s="10" t="s">
        <v>38</v>
      </c>
      <c r="AA51" s="8" t="s">
        <v>38</v>
      </c>
      <c r="AB51" s="9" t="s">
        <v>38</v>
      </c>
      <c r="AC51" s="71">
        <f t="shared" si="2"/>
        <v>43.945264700780569</v>
      </c>
      <c r="AD51" s="1"/>
    </row>
    <row r="52" spans="1:30" ht="64.5" customHeight="1" x14ac:dyDescent="0.25">
      <c r="A52" s="19" t="s">
        <v>163</v>
      </c>
      <c r="B52" s="76" t="s">
        <v>164</v>
      </c>
      <c r="C52" s="8">
        <f t="shared" si="0"/>
        <v>11500</v>
      </c>
      <c r="D52" s="8">
        <v>11500000</v>
      </c>
      <c r="E52" s="8" t="s">
        <v>38</v>
      </c>
      <c r="F52" s="8" t="s">
        <v>38</v>
      </c>
      <c r="G52" s="8" t="s">
        <v>38</v>
      </c>
      <c r="H52" s="8" t="s">
        <v>38</v>
      </c>
      <c r="I52" s="8" t="s">
        <v>38</v>
      </c>
      <c r="J52" s="9" t="s">
        <v>38</v>
      </c>
      <c r="K52" s="21" t="s">
        <v>165</v>
      </c>
      <c r="L52" s="22" t="s">
        <v>36</v>
      </c>
      <c r="M52" s="20" t="s">
        <v>164</v>
      </c>
      <c r="N52" s="8">
        <v>5026889.0199999996</v>
      </c>
      <c r="O52" s="8" t="s">
        <v>38</v>
      </c>
      <c r="P52" s="8">
        <v>5026889.0199999996</v>
      </c>
      <c r="Q52" s="8" t="s">
        <v>38</v>
      </c>
      <c r="R52" s="8" t="s">
        <v>38</v>
      </c>
      <c r="S52" s="8" t="s">
        <v>38</v>
      </c>
      <c r="T52" s="8" t="s">
        <v>38</v>
      </c>
      <c r="U52" s="8">
        <f t="shared" si="1"/>
        <v>5026.8890199999996</v>
      </c>
      <c r="V52" s="8">
        <v>5026889.0199999996</v>
      </c>
      <c r="W52" s="8" t="s">
        <v>38</v>
      </c>
      <c r="X52" s="8" t="s">
        <v>38</v>
      </c>
      <c r="Y52" s="8" t="s">
        <v>38</v>
      </c>
      <c r="Z52" s="10" t="s">
        <v>38</v>
      </c>
      <c r="AA52" s="8" t="s">
        <v>38</v>
      </c>
      <c r="AB52" s="9" t="s">
        <v>38</v>
      </c>
      <c r="AC52" s="71">
        <f t="shared" si="2"/>
        <v>43.712078434782605</v>
      </c>
      <c r="AD52" s="1"/>
    </row>
    <row r="53" spans="1:30" ht="64.5" customHeight="1" x14ac:dyDescent="0.25">
      <c r="A53" s="19" t="s">
        <v>166</v>
      </c>
      <c r="B53" s="76" t="s">
        <v>167</v>
      </c>
      <c r="C53" s="8">
        <f t="shared" si="0"/>
        <v>11500</v>
      </c>
      <c r="D53" s="8">
        <v>11500000</v>
      </c>
      <c r="E53" s="8" t="s">
        <v>38</v>
      </c>
      <c r="F53" s="8" t="s">
        <v>38</v>
      </c>
      <c r="G53" s="8" t="s">
        <v>38</v>
      </c>
      <c r="H53" s="8" t="s">
        <v>38</v>
      </c>
      <c r="I53" s="8" t="s">
        <v>38</v>
      </c>
      <c r="J53" s="9" t="s">
        <v>38</v>
      </c>
      <c r="K53" s="21" t="s">
        <v>168</v>
      </c>
      <c r="L53" s="22" t="s">
        <v>36</v>
      </c>
      <c r="M53" s="20" t="s">
        <v>167</v>
      </c>
      <c r="N53" s="8">
        <v>5026889.0199999996</v>
      </c>
      <c r="O53" s="8" t="s">
        <v>38</v>
      </c>
      <c r="P53" s="8">
        <v>5026889.0199999996</v>
      </c>
      <c r="Q53" s="8" t="s">
        <v>38</v>
      </c>
      <c r="R53" s="8" t="s">
        <v>38</v>
      </c>
      <c r="S53" s="8" t="s">
        <v>38</v>
      </c>
      <c r="T53" s="8" t="s">
        <v>38</v>
      </c>
      <c r="U53" s="8">
        <f t="shared" si="1"/>
        <v>5026.8890199999996</v>
      </c>
      <c r="V53" s="8">
        <v>5026889.0199999996</v>
      </c>
      <c r="W53" s="8" t="s">
        <v>38</v>
      </c>
      <c r="X53" s="8" t="s">
        <v>38</v>
      </c>
      <c r="Y53" s="8" t="s">
        <v>38</v>
      </c>
      <c r="Z53" s="10" t="s">
        <v>38</v>
      </c>
      <c r="AA53" s="8" t="s">
        <v>38</v>
      </c>
      <c r="AB53" s="9" t="s">
        <v>38</v>
      </c>
      <c r="AC53" s="71">
        <f t="shared" si="2"/>
        <v>43.712078434782605</v>
      </c>
      <c r="AD53" s="1"/>
    </row>
    <row r="54" spans="1:30" ht="60" customHeight="1" x14ac:dyDescent="0.25">
      <c r="A54" s="19" t="s">
        <v>169</v>
      </c>
      <c r="B54" s="76" t="s">
        <v>170</v>
      </c>
      <c r="C54" s="8">
        <f t="shared" si="0"/>
        <v>30</v>
      </c>
      <c r="D54" s="8">
        <v>30000</v>
      </c>
      <c r="E54" s="8" t="s">
        <v>38</v>
      </c>
      <c r="F54" s="8" t="s">
        <v>38</v>
      </c>
      <c r="G54" s="8" t="s">
        <v>38</v>
      </c>
      <c r="H54" s="8" t="s">
        <v>38</v>
      </c>
      <c r="I54" s="8" t="s">
        <v>38</v>
      </c>
      <c r="J54" s="9" t="s">
        <v>38</v>
      </c>
      <c r="K54" s="21" t="s">
        <v>171</v>
      </c>
      <c r="L54" s="22" t="s">
        <v>36</v>
      </c>
      <c r="M54" s="20" t="s">
        <v>170</v>
      </c>
      <c r="N54" s="8">
        <v>40000</v>
      </c>
      <c r="O54" s="8" t="s">
        <v>38</v>
      </c>
      <c r="P54" s="8">
        <v>40000</v>
      </c>
      <c r="Q54" s="8" t="s">
        <v>38</v>
      </c>
      <c r="R54" s="8" t="s">
        <v>38</v>
      </c>
      <c r="S54" s="8" t="s">
        <v>38</v>
      </c>
      <c r="T54" s="8" t="s">
        <v>38</v>
      </c>
      <c r="U54" s="8">
        <f t="shared" si="1"/>
        <v>40</v>
      </c>
      <c r="V54" s="8">
        <v>40000</v>
      </c>
      <c r="W54" s="8" t="s">
        <v>38</v>
      </c>
      <c r="X54" s="8" t="s">
        <v>38</v>
      </c>
      <c r="Y54" s="8" t="s">
        <v>38</v>
      </c>
      <c r="Z54" s="10" t="s">
        <v>38</v>
      </c>
      <c r="AA54" s="8" t="s">
        <v>38</v>
      </c>
      <c r="AB54" s="9" t="s">
        <v>38</v>
      </c>
      <c r="AC54" s="71">
        <f t="shared" si="2"/>
        <v>133.33333333333331</v>
      </c>
      <c r="AD54" s="1"/>
    </row>
    <row r="55" spans="1:30" ht="44.25" customHeight="1" x14ac:dyDescent="0.25">
      <c r="A55" s="19" t="s">
        <v>172</v>
      </c>
      <c r="B55" s="76" t="s">
        <v>173</v>
      </c>
      <c r="C55" s="8">
        <f t="shared" si="0"/>
        <v>30</v>
      </c>
      <c r="D55" s="8">
        <v>30000</v>
      </c>
      <c r="E55" s="8" t="s">
        <v>38</v>
      </c>
      <c r="F55" s="8" t="s">
        <v>38</v>
      </c>
      <c r="G55" s="8" t="s">
        <v>38</v>
      </c>
      <c r="H55" s="8" t="s">
        <v>38</v>
      </c>
      <c r="I55" s="8" t="s">
        <v>38</v>
      </c>
      <c r="J55" s="9" t="s">
        <v>38</v>
      </c>
      <c r="K55" s="21" t="s">
        <v>174</v>
      </c>
      <c r="L55" s="22" t="s">
        <v>36</v>
      </c>
      <c r="M55" s="20" t="s">
        <v>173</v>
      </c>
      <c r="N55" s="8">
        <v>40000</v>
      </c>
      <c r="O55" s="8" t="s">
        <v>38</v>
      </c>
      <c r="P55" s="8">
        <v>40000</v>
      </c>
      <c r="Q55" s="8" t="s">
        <v>38</v>
      </c>
      <c r="R55" s="8" t="s">
        <v>38</v>
      </c>
      <c r="S55" s="8" t="s">
        <v>38</v>
      </c>
      <c r="T55" s="8" t="s">
        <v>38</v>
      </c>
      <c r="U55" s="8">
        <f t="shared" si="1"/>
        <v>40</v>
      </c>
      <c r="V55" s="8">
        <v>40000</v>
      </c>
      <c r="W55" s="8" t="s">
        <v>38</v>
      </c>
      <c r="X55" s="8" t="s">
        <v>38</v>
      </c>
      <c r="Y55" s="8" t="s">
        <v>38</v>
      </c>
      <c r="Z55" s="10" t="s">
        <v>38</v>
      </c>
      <c r="AA55" s="8" t="s">
        <v>38</v>
      </c>
      <c r="AB55" s="9" t="s">
        <v>38</v>
      </c>
      <c r="AC55" s="71">
        <f t="shared" si="2"/>
        <v>133.33333333333331</v>
      </c>
      <c r="AD55" s="1"/>
    </row>
    <row r="56" spans="1:30" ht="60.75" customHeight="1" x14ac:dyDescent="0.25">
      <c r="A56" s="19" t="s">
        <v>175</v>
      </c>
      <c r="B56" s="76" t="s">
        <v>176</v>
      </c>
      <c r="C56" s="8">
        <v>0</v>
      </c>
      <c r="D56" s="8" t="s">
        <v>38</v>
      </c>
      <c r="E56" s="8" t="s">
        <v>38</v>
      </c>
      <c r="F56" s="8" t="s">
        <v>38</v>
      </c>
      <c r="G56" s="8" t="s">
        <v>38</v>
      </c>
      <c r="H56" s="8" t="s">
        <v>38</v>
      </c>
      <c r="I56" s="8" t="s">
        <v>38</v>
      </c>
      <c r="J56" s="9" t="s">
        <v>38</v>
      </c>
      <c r="K56" s="21" t="s">
        <v>177</v>
      </c>
      <c r="L56" s="22" t="s">
        <v>36</v>
      </c>
      <c r="M56" s="20" t="s">
        <v>176</v>
      </c>
      <c r="N56" s="8">
        <v>-15657.97</v>
      </c>
      <c r="O56" s="8" t="s">
        <v>38</v>
      </c>
      <c r="P56" s="8">
        <v>-15657.97</v>
      </c>
      <c r="Q56" s="8" t="s">
        <v>38</v>
      </c>
      <c r="R56" s="8" t="s">
        <v>38</v>
      </c>
      <c r="S56" s="8" t="s">
        <v>38</v>
      </c>
      <c r="T56" s="8" t="s">
        <v>38</v>
      </c>
      <c r="U56" s="8">
        <f t="shared" si="1"/>
        <v>-15.657969999999999</v>
      </c>
      <c r="V56" s="8">
        <v>-15657.97</v>
      </c>
      <c r="W56" s="8" t="s">
        <v>38</v>
      </c>
      <c r="X56" s="8" t="s">
        <v>38</v>
      </c>
      <c r="Y56" s="8" t="s">
        <v>38</v>
      </c>
      <c r="Z56" s="10" t="s">
        <v>38</v>
      </c>
      <c r="AA56" s="8" t="s">
        <v>38</v>
      </c>
      <c r="AB56" s="9" t="s">
        <v>38</v>
      </c>
      <c r="AC56" s="71"/>
      <c r="AD56" s="1"/>
    </row>
    <row r="57" spans="1:30" ht="24.75" customHeight="1" x14ac:dyDescent="0.25">
      <c r="A57" s="19" t="s">
        <v>178</v>
      </c>
      <c r="B57" s="76" t="s">
        <v>179</v>
      </c>
      <c r="C57" s="8">
        <v>0</v>
      </c>
      <c r="D57" s="8" t="s">
        <v>38</v>
      </c>
      <c r="E57" s="8" t="s">
        <v>38</v>
      </c>
      <c r="F57" s="8" t="s">
        <v>38</v>
      </c>
      <c r="G57" s="8" t="s">
        <v>38</v>
      </c>
      <c r="H57" s="8" t="s">
        <v>38</v>
      </c>
      <c r="I57" s="8" t="s">
        <v>38</v>
      </c>
      <c r="J57" s="9" t="s">
        <v>38</v>
      </c>
      <c r="K57" s="21" t="s">
        <v>180</v>
      </c>
      <c r="L57" s="22" t="s">
        <v>36</v>
      </c>
      <c r="M57" s="20" t="s">
        <v>179</v>
      </c>
      <c r="N57" s="8">
        <v>-15657.97</v>
      </c>
      <c r="O57" s="8" t="s">
        <v>38</v>
      </c>
      <c r="P57" s="8">
        <v>-15657.97</v>
      </c>
      <c r="Q57" s="8" t="s">
        <v>38</v>
      </c>
      <c r="R57" s="8" t="s">
        <v>38</v>
      </c>
      <c r="S57" s="8" t="s">
        <v>38</v>
      </c>
      <c r="T57" s="8" t="s">
        <v>38</v>
      </c>
      <c r="U57" s="8">
        <f t="shared" si="1"/>
        <v>-15.657969999999999</v>
      </c>
      <c r="V57" s="8">
        <v>-15657.97</v>
      </c>
      <c r="W57" s="8" t="s">
        <v>38</v>
      </c>
      <c r="X57" s="8" t="s">
        <v>38</v>
      </c>
      <c r="Y57" s="8" t="s">
        <v>38</v>
      </c>
      <c r="Z57" s="10" t="s">
        <v>38</v>
      </c>
      <c r="AA57" s="8" t="s">
        <v>38</v>
      </c>
      <c r="AB57" s="9" t="s">
        <v>38</v>
      </c>
      <c r="AC57" s="71"/>
      <c r="AD57" s="1"/>
    </row>
    <row r="58" spans="1:30" ht="48.75" customHeight="1" x14ac:dyDescent="0.25">
      <c r="A58" s="19" t="s">
        <v>181</v>
      </c>
      <c r="B58" s="76" t="s">
        <v>182</v>
      </c>
      <c r="C58" s="8">
        <v>0</v>
      </c>
      <c r="D58" s="8" t="s">
        <v>38</v>
      </c>
      <c r="E58" s="8" t="s">
        <v>38</v>
      </c>
      <c r="F58" s="8" t="s">
        <v>38</v>
      </c>
      <c r="G58" s="8" t="s">
        <v>38</v>
      </c>
      <c r="H58" s="8" t="s">
        <v>38</v>
      </c>
      <c r="I58" s="8" t="s">
        <v>38</v>
      </c>
      <c r="J58" s="9" t="s">
        <v>38</v>
      </c>
      <c r="K58" s="21" t="s">
        <v>183</v>
      </c>
      <c r="L58" s="22" t="s">
        <v>36</v>
      </c>
      <c r="M58" s="20" t="s">
        <v>182</v>
      </c>
      <c r="N58" s="8">
        <v>-2530.8000000000002</v>
      </c>
      <c r="O58" s="8" t="s">
        <v>38</v>
      </c>
      <c r="P58" s="8">
        <v>-2530.8000000000002</v>
      </c>
      <c r="Q58" s="8" t="s">
        <v>38</v>
      </c>
      <c r="R58" s="8" t="s">
        <v>38</v>
      </c>
      <c r="S58" s="8" t="s">
        <v>38</v>
      </c>
      <c r="T58" s="8" t="s">
        <v>38</v>
      </c>
      <c r="U58" s="8">
        <f t="shared" si="1"/>
        <v>-2.5308000000000002</v>
      </c>
      <c r="V58" s="8">
        <v>-2530.8000000000002</v>
      </c>
      <c r="W58" s="8" t="s">
        <v>38</v>
      </c>
      <c r="X58" s="8" t="s">
        <v>38</v>
      </c>
      <c r="Y58" s="8" t="s">
        <v>38</v>
      </c>
      <c r="Z58" s="10" t="s">
        <v>38</v>
      </c>
      <c r="AA58" s="8" t="s">
        <v>38</v>
      </c>
      <c r="AB58" s="9" t="s">
        <v>38</v>
      </c>
      <c r="AC58" s="71"/>
      <c r="AD58" s="1"/>
    </row>
    <row r="59" spans="1:30" ht="48.75" customHeight="1" x14ac:dyDescent="0.25">
      <c r="A59" s="19" t="s">
        <v>184</v>
      </c>
      <c r="B59" s="76" t="s">
        <v>185</v>
      </c>
      <c r="C59" s="8">
        <v>0</v>
      </c>
      <c r="D59" s="8" t="s">
        <v>38</v>
      </c>
      <c r="E59" s="8" t="s">
        <v>38</v>
      </c>
      <c r="F59" s="8" t="s">
        <v>38</v>
      </c>
      <c r="G59" s="8" t="s">
        <v>38</v>
      </c>
      <c r="H59" s="8" t="s">
        <v>38</v>
      </c>
      <c r="I59" s="8" t="s">
        <v>38</v>
      </c>
      <c r="J59" s="9" t="s">
        <v>38</v>
      </c>
      <c r="K59" s="21" t="s">
        <v>186</v>
      </c>
      <c r="L59" s="22" t="s">
        <v>36</v>
      </c>
      <c r="M59" s="20" t="s">
        <v>185</v>
      </c>
      <c r="N59" s="8">
        <v>-13127.17</v>
      </c>
      <c r="O59" s="8" t="s">
        <v>38</v>
      </c>
      <c r="P59" s="8">
        <v>-13127.17</v>
      </c>
      <c r="Q59" s="8" t="s">
        <v>38</v>
      </c>
      <c r="R59" s="8" t="s">
        <v>38</v>
      </c>
      <c r="S59" s="8" t="s">
        <v>38</v>
      </c>
      <c r="T59" s="8" t="s">
        <v>38</v>
      </c>
      <c r="U59" s="8">
        <f t="shared" si="1"/>
        <v>-13.12717</v>
      </c>
      <c r="V59" s="8">
        <v>-13127.17</v>
      </c>
      <c r="W59" s="8" t="s">
        <v>38</v>
      </c>
      <c r="X59" s="8" t="s">
        <v>38</v>
      </c>
      <c r="Y59" s="8" t="s">
        <v>38</v>
      </c>
      <c r="Z59" s="10" t="s">
        <v>38</v>
      </c>
      <c r="AA59" s="8" t="s">
        <v>38</v>
      </c>
      <c r="AB59" s="9" t="s">
        <v>38</v>
      </c>
      <c r="AC59" s="71"/>
      <c r="AD59" s="1"/>
    </row>
    <row r="60" spans="1:30" ht="48.75" customHeight="1" x14ac:dyDescent="0.25">
      <c r="A60" s="19" t="s">
        <v>187</v>
      </c>
      <c r="B60" s="76" t="s">
        <v>188</v>
      </c>
      <c r="C60" s="8">
        <v>0</v>
      </c>
      <c r="D60" s="8" t="s">
        <v>38</v>
      </c>
      <c r="E60" s="8" t="s">
        <v>38</v>
      </c>
      <c r="F60" s="8" t="s">
        <v>38</v>
      </c>
      <c r="G60" s="8" t="s">
        <v>38</v>
      </c>
      <c r="H60" s="8" t="s">
        <v>38</v>
      </c>
      <c r="I60" s="8" t="s">
        <v>38</v>
      </c>
      <c r="J60" s="9" t="s">
        <v>38</v>
      </c>
      <c r="K60" s="21" t="s">
        <v>189</v>
      </c>
      <c r="L60" s="22" t="s">
        <v>36</v>
      </c>
      <c r="M60" s="20" t="s">
        <v>188</v>
      </c>
      <c r="N60" s="8">
        <v>-13127.17</v>
      </c>
      <c r="O60" s="8" t="s">
        <v>38</v>
      </c>
      <c r="P60" s="8">
        <v>-13127.17</v>
      </c>
      <c r="Q60" s="8" t="s">
        <v>38</v>
      </c>
      <c r="R60" s="8" t="s">
        <v>38</v>
      </c>
      <c r="S60" s="8" t="s">
        <v>38</v>
      </c>
      <c r="T60" s="8" t="s">
        <v>38</v>
      </c>
      <c r="U60" s="8">
        <f t="shared" si="1"/>
        <v>-13.12717</v>
      </c>
      <c r="V60" s="8">
        <v>-13127.17</v>
      </c>
      <c r="W60" s="8" t="s">
        <v>38</v>
      </c>
      <c r="X60" s="8" t="s">
        <v>38</v>
      </c>
      <c r="Y60" s="8" t="s">
        <v>38</v>
      </c>
      <c r="Z60" s="10" t="s">
        <v>38</v>
      </c>
      <c r="AA60" s="8" t="s">
        <v>38</v>
      </c>
      <c r="AB60" s="9" t="s">
        <v>38</v>
      </c>
      <c r="AC60" s="71"/>
      <c r="AD60" s="1"/>
    </row>
    <row r="61" spans="1:30" ht="58.5" customHeight="1" x14ac:dyDescent="0.25">
      <c r="A61" s="19" t="s">
        <v>190</v>
      </c>
      <c r="B61" s="76" t="s">
        <v>191</v>
      </c>
      <c r="C61" s="8">
        <f t="shared" si="0"/>
        <v>37383.4</v>
      </c>
      <c r="D61" s="8">
        <v>37383400</v>
      </c>
      <c r="E61" s="8" t="s">
        <v>38</v>
      </c>
      <c r="F61" s="8" t="s">
        <v>38</v>
      </c>
      <c r="G61" s="8" t="s">
        <v>38</v>
      </c>
      <c r="H61" s="8" t="s">
        <v>38</v>
      </c>
      <c r="I61" s="8" t="s">
        <v>38</v>
      </c>
      <c r="J61" s="9" t="s">
        <v>38</v>
      </c>
      <c r="K61" s="21" t="s">
        <v>192</v>
      </c>
      <c r="L61" s="22" t="s">
        <v>36</v>
      </c>
      <c r="M61" s="20" t="s">
        <v>191</v>
      </c>
      <c r="N61" s="8">
        <v>15965263.24</v>
      </c>
      <c r="O61" s="8" t="s">
        <v>38</v>
      </c>
      <c r="P61" s="8">
        <v>15965263.24</v>
      </c>
      <c r="Q61" s="8" t="s">
        <v>38</v>
      </c>
      <c r="R61" s="8" t="s">
        <v>38</v>
      </c>
      <c r="S61" s="8" t="s">
        <v>38</v>
      </c>
      <c r="T61" s="8" t="s">
        <v>38</v>
      </c>
      <c r="U61" s="8">
        <f t="shared" si="1"/>
        <v>15965.26324</v>
      </c>
      <c r="V61" s="8">
        <v>15965263.24</v>
      </c>
      <c r="W61" s="8" t="s">
        <v>38</v>
      </c>
      <c r="X61" s="8" t="s">
        <v>38</v>
      </c>
      <c r="Y61" s="8" t="s">
        <v>38</v>
      </c>
      <c r="Z61" s="10" t="s">
        <v>38</v>
      </c>
      <c r="AA61" s="8" t="s">
        <v>38</v>
      </c>
      <c r="AB61" s="9" t="s">
        <v>38</v>
      </c>
      <c r="AC61" s="71">
        <f t="shared" si="2"/>
        <v>42.706825061390887</v>
      </c>
      <c r="AD61" s="1"/>
    </row>
    <row r="62" spans="1:30" ht="120.75" customHeight="1" x14ac:dyDescent="0.25">
      <c r="A62" s="19" t="s">
        <v>193</v>
      </c>
      <c r="B62" s="76" t="s">
        <v>194</v>
      </c>
      <c r="C62" s="8">
        <f t="shared" si="0"/>
        <v>25039.9</v>
      </c>
      <c r="D62" s="8">
        <v>25039900</v>
      </c>
      <c r="E62" s="8" t="s">
        <v>38</v>
      </c>
      <c r="F62" s="8" t="s">
        <v>38</v>
      </c>
      <c r="G62" s="8" t="s">
        <v>38</v>
      </c>
      <c r="H62" s="8" t="s">
        <v>38</v>
      </c>
      <c r="I62" s="8" t="s">
        <v>38</v>
      </c>
      <c r="J62" s="9" t="s">
        <v>38</v>
      </c>
      <c r="K62" s="21" t="s">
        <v>195</v>
      </c>
      <c r="L62" s="22" t="s">
        <v>36</v>
      </c>
      <c r="M62" s="20" t="s">
        <v>194</v>
      </c>
      <c r="N62" s="8">
        <v>8260019.29</v>
      </c>
      <c r="O62" s="8" t="s">
        <v>38</v>
      </c>
      <c r="P62" s="8">
        <v>8260019.29</v>
      </c>
      <c r="Q62" s="8" t="s">
        <v>38</v>
      </c>
      <c r="R62" s="8" t="s">
        <v>38</v>
      </c>
      <c r="S62" s="8" t="s">
        <v>38</v>
      </c>
      <c r="T62" s="8" t="s">
        <v>38</v>
      </c>
      <c r="U62" s="8">
        <f t="shared" si="1"/>
        <v>8260.0192900000002</v>
      </c>
      <c r="V62" s="8">
        <v>8260019.29</v>
      </c>
      <c r="W62" s="8" t="s">
        <v>38</v>
      </c>
      <c r="X62" s="8" t="s">
        <v>38</v>
      </c>
      <c r="Y62" s="8" t="s">
        <v>38</v>
      </c>
      <c r="Z62" s="10" t="s">
        <v>38</v>
      </c>
      <c r="AA62" s="8" t="s">
        <v>38</v>
      </c>
      <c r="AB62" s="9" t="s">
        <v>38</v>
      </c>
      <c r="AC62" s="71">
        <f t="shared" si="2"/>
        <v>32.987429222960152</v>
      </c>
      <c r="AD62" s="1"/>
    </row>
    <row r="63" spans="1:30" ht="90.75" customHeight="1" x14ac:dyDescent="0.25">
      <c r="A63" s="19" t="s">
        <v>196</v>
      </c>
      <c r="B63" s="76" t="s">
        <v>197</v>
      </c>
      <c r="C63" s="8">
        <f t="shared" si="0"/>
        <v>23722.400000000001</v>
      </c>
      <c r="D63" s="8">
        <v>23722400</v>
      </c>
      <c r="E63" s="8" t="s">
        <v>38</v>
      </c>
      <c r="F63" s="8" t="s">
        <v>38</v>
      </c>
      <c r="G63" s="8" t="s">
        <v>38</v>
      </c>
      <c r="H63" s="8" t="s">
        <v>38</v>
      </c>
      <c r="I63" s="8" t="s">
        <v>38</v>
      </c>
      <c r="J63" s="9" t="s">
        <v>38</v>
      </c>
      <c r="K63" s="21" t="s">
        <v>198</v>
      </c>
      <c r="L63" s="22" t="s">
        <v>36</v>
      </c>
      <c r="M63" s="20" t="s">
        <v>197</v>
      </c>
      <c r="N63" s="8">
        <v>7826620.7000000002</v>
      </c>
      <c r="O63" s="8" t="s">
        <v>38</v>
      </c>
      <c r="P63" s="8">
        <v>7826620.7000000002</v>
      </c>
      <c r="Q63" s="8" t="s">
        <v>38</v>
      </c>
      <c r="R63" s="8" t="s">
        <v>38</v>
      </c>
      <c r="S63" s="8" t="s">
        <v>38</v>
      </c>
      <c r="T63" s="8" t="s">
        <v>38</v>
      </c>
      <c r="U63" s="8">
        <f t="shared" si="1"/>
        <v>7826.6207000000004</v>
      </c>
      <c r="V63" s="8">
        <v>7826620.7000000002</v>
      </c>
      <c r="W63" s="8" t="s">
        <v>38</v>
      </c>
      <c r="X63" s="8" t="s">
        <v>38</v>
      </c>
      <c r="Y63" s="8" t="s">
        <v>38</v>
      </c>
      <c r="Z63" s="10" t="s">
        <v>38</v>
      </c>
      <c r="AA63" s="8" t="s">
        <v>38</v>
      </c>
      <c r="AB63" s="9" t="s">
        <v>38</v>
      </c>
      <c r="AC63" s="71">
        <f t="shared" si="2"/>
        <v>32.992533217549656</v>
      </c>
      <c r="AD63" s="1"/>
    </row>
    <row r="64" spans="1:30" ht="104.25" customHeight="1" x14ac:dyDescent="0.25">
      <c r="A64" s="19" t="s">
        <v>199</v>
      </c>
      <c r="B64" s="76" t="s">
        <v>200</v>
      </c>
      <c r="C64" s="8">
        <f t="shared" si="0"/>
        <v>23722.400000000001</v>
      </c>
      <c r="D64" s="8">
        <v>23722400</v>
      </c>
      <c r="E64" s="8" t="s">
        <v>38</v>
      </c>
      <c r="F64" s="8" t="s">
        <v>38</v>
      </c>
      <c r="G64" s="8" t="s">
        <v>38</v>
      </c>
      <c r="H64" s="8" t="s">
        <v>38</v>
      </c>
      <c r="I64" s="8" t="s">
        <v>38</v>
      </c>
      <c r="J64" s="9" t="s">
        <v>38</v>
      </c>
      <c r="K64" s="21" t="s">
        <v>201</v>
      </c>
      <c r="L64" s="22" t="s">
        <v>36</v>
      </c>
      <c r="M64" s="20" t="s">
        <v>200</v>
      </c>
      <c r="N64" s="8">
        <v>7826620.7000000002</v>
      </c>
      <c r="O64" s="8" t="s">
        <v>38</v>
      </c>
      <c r="P64" s="8">
        <v>7826620.7000000002</v>
      </c>
      <c r="Q64" s="8" t="s">
        <v>38</v>
      </c>
      <c r="R64" s="8" t="s">
        <v>38</v>
      </c>
      <c r="S64" s="8" t="s">
        <v>38</v>
      </c>
      <c r="T64" s="8" t="s">
        <v>38</v>
      </c>
      <c r="U64" s="8">
        <f t="shared" si="1"/>
        <v>7826.6207000000004</v>
      </c>
      <c r="V64" s="8">
        <v>7826620.7000000002</v>
      </c>
      <c r="W64" s="8" t="s">
        <v>38</v>
      </c>
      <c r="X64" s="8" t="s">
        <v>38</v>
      </c>
      <c r="Y64" s="8" t="s">
        <v>38</v>
      </c>
      <c r="Z64" s="10" t="s">
        <v>38</v>
      </c>
      <c r="AA64" s="8" t="s">
        <v>38</v>
      </c>
      <c r="AB64" s="9" t="s">
        <v>38</v>
      </c>
      <c r="AC64" s="71">
        <f t="shared" si="2"/>
        <v>32.992533217549656</v>
      </c>
      <c r="AD64" s="1"/>
    </row>
    <row r="65" spans="1:30" ht="110.25" customHeight="1" x14ac:dyDescent="0.25">
      <c r="A65" s="19" t="s">
        <v>202</v>
      </c>
      <c r="B65" s="76" t="s">
        <v>203</v>
      </c>
      <c r="C65" s="8">
        <f t="shared" si="0"/>
        <v>1317.5</v>
      </c>
      <c r="D65" s="8">
        <v>1317500</v>
      </c>
      <c r="E65" s="8" t="s">
        <v>38</v>
      </c>
      <c r="F65" s="8" t="s">
        <v>38</v>
      </c>
      <c r="G65" s="8" t="s">
        <v>38</v>
      </c>
      <c r="H65" s="8" t="s">
        <v>38</v>
      </c>
      <c r="I65" s="8" t="s">
        <v>38</v>
      </c>
      <c r="J65" s="9" t="s">
        <v>38</v>
      </c>
      <c r="K65" s="21" t="s">
        <v>204</v>
      </c>
      <c r="L65" s="22" t="s">
        <v>36</v>
      </c>
      <c r="M65" s="20" t="s">
        <v>203</v>
      </c>
      <c r="N65" s="8">
        <v>433398.59</v>
      </c>
      <c r="O65" s="8" t="s">
        <v>38</v>
      </c>
      <c r="P65" s="8">
        <v>433398.59</v>
      </c>
      <c r="Q65" s="8" t="s">
        <v>38</v>
      </c>
      <c r="R65" s="8" t="s">
        <v>38</v>
      </c>
      <c r="S65" s="8" t="s">
        <v>38</v>
      </c>
      <c r="T65" s="8" t="s">
        <v>38</v>
      </c>
      <c r="U65" s="8">
        <f t="shared" si="1"/>
        <v>433.39859000000001</v>
      </c>
      <c r="V65" s="8">
        <v>433398.59</v>
      </c>
      <c r="W65" s="8" t="s">
        <v>38</v>
      </c>
      <c r="X65" s="8" t="s">
        <v>38</v>
      </c>
      <c r="Y65" s="8" t="s">
        <v>38</v>
      </c>
      <c r="Z65" s="10" t="s">
        <v>38</v>
      </c>
      <c r="AA65" s="8" t="s">
        <v>38</v>
      </c>
      <c r="AB65" s="9" t="s">
        <v>38</v>
      </c>
      <c r="AC65" s="71">
        <f t="shared" si="2"/>
        <v>32.895528652751423</v>
      </c>
      <c r="AD65" s="1"/>
    </row>
    <row r="66" spans="1:30" ht="87.75" customHeight="1" x14ac:dyDescent="0.25">
      <c r="A66" s="19" t="s">
        <v>205</v>
      </c>
      <c r="B66" s="76" t="s">
        <v>206</v>
      </c>
      <c r="C66" s="8">
        <f t="shared" si="0"/>
        <v>1317.5</v>
      </c>
      <c r="D66" s="8">
        <v>1317500</v>
      </c>
      <c r="E66" s="8" t="s">
        <v>38</v>
      </c>
      <c r="F66" s="8" t="s">
        <v>38</v>
      </c>
      <c r="G66" s="8" t="s">
        <v>38</v>
      </c>
      <c r="H66" s="8" t="s">
        <v>38</v>
      </c>
      <c r="I66" s="8" t="s">
        <v>38</v>
      </c>
      <c r="J66" s="9" t="s">
        <v>38</v>
      </c>
      <c r="K66" s="21" t="s">
        <v>207</v>
      </c>
      <c r="L66" s="22" t="s">
        <v>36</v>
      </c>
      <c r="M66" s="20" t="s">
        <v>206</v>
      </c>
      <c r="N66" s="8">
        <v>433398.59</v>
      </c>
      <c r="O66" s="8" t="s">
        <v>38</v>
      </c>
      <c r="P66" s="8">
        <v>433398.59</v>
      </c>
      <c r="Q66" s="8" t="s">
        <v>38</v>
      </c>
      <c r="R66" s="8" t="s">
        <v>38</v>
      </c>
      <c r="S66" s="8" t="s">
        <v>38</v>
      </c>
      <c r="T66" s="8" t="s">
        <v>38</v>
      </c>
      <c r="U66" s="8">
        <f t="shared" si="1"/>
        <v>433.39859000000001</v>
      </c>
      <c r="V66" s="8">
        <v>433398.59</v>
      </c>
      <c r="W66" s="8" t="s">
        <v>38</v>
      </c>
      <c r="X66" s="8" t="s">
        <v>38</v>
      </c>
      <c r="Y66" s="8" t="s">
        <v>38</v>
      </c>
      <c r="Z66" s="10" t="s">
        <v>38</v>
      </c>
      <c r="AA66" s="8" t="s">
        <v>38</v>
      </c>
      <c r="AB66" s="9" t="s">
        <v>38</v>
      </c>
      <c r="AC66" s="71">
        <f t="shared" si="2"/>
        <v>32.895528652751423</v>
      </c>
      <c r="AD66" s="1"/>
    </row>
    <row r="67" spans="1:30" ht="76.5" customHeight="1" x14ac:dyDescent="0.25">
      <c r="A67" s="19" t="s">
        <v>208</v>
      </c>
      <c r="B67" s="76" t="s">
        <v>209</v>
      </c>
      <c r="C67" s="8">
        <v>0</v>
      </c>
      <c r="D67" s="8" t="s">
        <v>38</v>
      </c>
      <c r="E67" s="8" t="s">
        <v>38</v>
      </c>
      <c r="F67" s="8" t="s">
        <v>38</v>
      </c>
      <c r="G67" s="8" t="s">
        <v>38</v>
      </c>
      <c r="H67" s="8" t="s">
        <v>38</v>
      </c>
      <c r="I67" s="8" t="s">
        <v>38</v>
      </c>
      <c r="J67" s="9" t="s">
        <v>38</v>
      </c>
      <c r="K67" s="21" t="s">
        <v>210</v>
      </c>
      <c r="L67" s="22" t="s">
        <v>36</v>
      </c>
      <c r="M67" s="20" t="s">
        <v>209</v>
      </c>
      <c r="N67" s="8">
        <v>29240.14</v>
      </c>
      <c r="O67" s="8" t="s">
        <v>38</v>
      </c>
      <c r="P67" s="8">
        <v>29240.14</v>
      </c>
      <c r="Q67" s="8" t="s">
        <v>38</v>
      </c>
      <c r="R67" s="8" t="s">
        <v>38</v>
      </c>
      <c r="S67" s="8" t="s">
        <v>38</v>
      </c>
      <c r="T67" s="8" t="s">
        <v>38</v>
      </c>
      <c r="U67" s="8">
        <f t="shared" si="1"/>
        <v>29.24014</v>
      </c>
      <c r="V67" s="8">
        <v>29240.14</v>
      </c>
      <c r="W67" s="8" t="s">
        <v>38</v>
      </c>
      <c r="X67" s="8" t="s">
        <v>38</v>
      </c>
      <c r="Y67" s="8" t="s">
        <v>38</v>
      </c>
      <c r="Z67" s="10" t="s">
        <v>38</v>
      </c>
      <c r="AA67" s="8" t="s">
        <v>38</v>
      </c>
      <c r="AB67" s="9" t="s">
        <v>38</v>
      </c>
      <c r="AC67" s="71"/>
      <c r="AD67" s="1"/>
    </row>
    <row r="68" spans="1:30" ht="76.5" customHeight="1" x14ac:dyDescent="0.25">
      <c r="A68" s="19" t="s">
        <v>211</v>
      </c>
      <c r="B68" s="76" t="s">
        <v>212</v>
      </c>
      <c r="C68" s="8">
        <v>0</v>
      </c>
      <c r="D68" s="8" t="s">
        <v>38</v>
      </c>
      <c r="E68" s="8" t="s">
        <v>38</v>
      </c>
      <c r="F68" s="8" t="s">
        <v>38</v>
      </c>
      <c r="G68" s="8" t="s">
        <v>38</v>
      </c>
      <c r="H68" s="8" t="s">
        <v>38</v>
      </c>
      <c r="I68" s="8" t="s">
        <v>38</v>
      </c>
      <c r="J68" s="9" t="s">
        <v>38</v>
      </c>
      <c r="K68" s="21" t="s">
        <v>213</v>
      </c>
      <c r="L68" s="22" t="s">
        <v>36</v>
      </c>
      <c r="M68" s="20" t="s">
        <v>212</v>
      </c>
      <c r="N68" s="8">
        <v>29240.14</v>
      </c>
      <c r="O68" s="8" t="s">
        <v>38</v>
      </c>
      <c r="P68" s="8">
        <v>29240.14</v>
      </c>
      <c r="Q68" s="8" t="s">
        <v>38</v>
      </c>
      <c r="R68" s="8" t="s">
        <v>38</v>
      </c>
      <c r="S68" s="8" t="s">
        <v>38</v>
      </c>
      <c r="T68" s="8" t="s">
        <v>38</v>
      </c>
      <c r="U68" s="8">
        <f t="shared" si="1"/>
        <v>29.24014</v>
      </c>
      <c r="V68" s="8">
        <v>29240.14</v>
      </c>
      <c r="W68" s="8" t="s">
        <v>38</v>
      </c>
      <c r="X68" s="8" t="s">
        <v>38</v>
      </c>
      <c r="Y68" s="8" t="s">
        <v>38</v>
      </c>
      <c r="Z68" s="10" t="s">
        <v>38</v>
      </c>
      <c r="AA68" s="8" t="s">
        <v>38</v>
      </c>
      <c r="AB68" s="9" t="s">
        <v>38</v>
      </c>
      <c r="AC68" s="71"/>
      <c r="AD68" s="1"/>
    </row>
    <row r="69" spans="1:30" ht="120.75" customHeight="1" x14ac:dyDescent="0.25">
      <c r="A69" s="19" t="s">
        <v>214</v>
      </c>
      <c r="B69" s="76" t="s">
        <v>215</v>
      </c>
      <c r="C69" s="8">
        <v>0</v>
      </c>
      <c r="D69" s="8" t="s">
        <v>38</v>
      </c>
      <c r="E69" s="8" t="s">
        <v>38</v>
      </c>
      <c r="F69" s="8" t="s">
        <v>38</v>
      </c>
      <c r="G69" s="8" t="s">
        <v>38</v>
      </c>
      <c r="H69" s="8" t="s">
        <v>38</v>
      </c>
      <c r="I69" s="8" t="s">
        <v>38</v>
      </c>
      <c r="J69" s="9" t="s">
        <v>38</v>
      </c>
      <c r="K69" s="21" t="s">
        <v>216</v>
      </c>
      <c r="L69" s="22" t="s">
        <v>36</v>
      </c>
      <c r="M69" s="20" t="s">
        <v>215</v>
      </c>
      <c r="N69" s="8">
        <v>29240.14</v>
      </c>
      <c r="O69" s="8" t="s">
        <v>38</v>
      </c>
      <c r="P69" s="8">
        <v>29240.14</v>
      </c>
      <c r="Q69" s="8" t="s">
        <v>38</v>
      </c>
      <c r="R69" s="8" t="s">
        <v>38</v>
      </c>
      <c r="S69" s="8" t="s">
        <v>38</v>
      </c>
      <c r="T69" s="8" t="s">
        <v>38</v>
      </c>
      <c r="U69" s="8">
        <f t="shared" si="1"/>
        <v>29.24014</v>
      </c>
      <c r="V69" s="8">
        <v>29240.14</v>
      </c>
      <c r="W69" s="8" t="s">
        <v>38</v>
      </c>
      <c r="X69" s="8" t="s">
        <v>38</v>
      </c>
      <c r="Y69" s="8" t="s">
        <v>38</v>
      </c>
      <c r="Z69" s="10" t="s">
        <v>38</v>
      </c>
      <c r="AA69" s="8" t="s">
        <v>38</v>
      </c>
      <c r="AB69" s="9" t="s">
        <v>38</v>
      </c>
      <c r="AC69" s="71"/>
      <c r="AD69" s="1"/>
    </row>
    <row r="70" spans="1:30" ht="46.5" customHeight="1" x14ac:dyDescent="0.25">
      <c r="A70" s="19" t="s">
        <v>217</v>
      </c>
      <c r="B70" s="76" t="s">
        <v>218</v>
      </c>
      <c r="C70" s="8">
        <f t="shared" si="0"/>
        <v>5843.5</v>
      </c>
      <c r="D70" s="8">
        <v>5843500</v>
      </c>
      <c r="E70" s="8" t="s">
        <v>38</v>
      </c>
      <c r="F70" s="8" t="s">
        <v>38</v>
      </c>
      <c r="G70" s="8" t="s">
        <v>38</v>
      </c>
      <c r="H70" s="8" t="s">
        <v>38</v>
      </c>
      <c r="I70" s="8" t="s">
        <v>38</v>
      </c>
      <c r="J70" s="9" t="s">
        <v>38</v>
      </c>
      <c r="K70" s="21" t="s">
        <v>219</v>
      </c>
      <c r="L70" s="22" t="s">
        <v>36</v>
      </c>
      <c r="M70" s="20" t="s">
        <v>218</v>
      </c>
      <c r="N70" s="8">
        <v>4547542.6399999997</v>
      </c>
      <c r="O70" s="8" t="s">
        <v>38</v>
      </c>
      <c r="P70" s="8">
        <v>4547542.6399999997</v>
      </c>
      <c r="Q70" s="8" t="s">
        <v>38</v>
      </c>
      <c r="R70" s="8" t="s">
        <v>38</v>
      </c>
      <c r="S70" s="8" t="s">
        <v>38</v>
      </c>
      <c r="T70" s="8" t="s">
        <v>38</v>
      </c>
      <c r="U70" s="8">
        <f t="shared" si="1"/>
        <v>4547.5426399999997</v>
      </c>
      <c r="V70" s="8">
        <v>4547542.6399999997</v>
      </c>
      <c r="W70" s="8" t="s">
        <v>38</v>
      </c>
      <c r="X70" s="8" t="s">
        <v>38</v>
      </c>
      <c r="Y70" s="8" t="s">
        <v>38</v>
      </c>
      <c r="Z70" s="10" t="s">
        <v>38</v>
      </c>
      <c r="AA70" s="8" t="s">
        <v>38</v>
      </c>
      <c r="AB70" s="9" t="s">
        <v>38</v>
      </c>
      <c r="AC70" s="71">
        <f t="shared" si="2"/>
        <v>77.822240780354235</v>
      </c>
      <c r="AD70" s="1"/>
    </row>
    <row r="71" spans="1:30" ht="94.5" x14ac:dyDescent="0.25">
      <c r="A71" s="19" t="s">
        <v>220</v>
      </c>
      <c r="B71" s="76" t="s">
        <v>221</v>
      </c>
      <c r="C71" s="8">
        <f t="shared" si="0"/>
        <v>5843.5</v>
      </c>
      <c r="D71" s="8">
        <v>5843500</v>
      </c>
      <c r="E71" s="8" t="s">
        <v>38</v>
      </c>
      <c r="F71" s="8" t="s">
        <v>38</v>
      </c>
      <c r="G71" s="8" t="s">
        <v>38</v>
      </c>
      <c r="H71" s="8" t="s">
        <v>38</v>
      </c>
      <c r="I71" s="8" t="s">
        <v>38</v>
      </c>
      <c r="J71" s="9" t="s">
        <v>38</v>
      </c>
      <c r="K71" s="21" t="s">
        <v>222</v>
      </c>
      <c r="L71" s="22" t="s">
        <v>36</v>
      </c>
      <c r="M71" s="20" t="s">
        <v>221</v>
      </c>
      <c r="N71" s="8">
        <v>4547542.6399999997</v>
      </c>
      <c r="O71" s="8" t="s">
        <v>38</v>
      </c>
      <c r="P71" s="8">
        <v>4547542.6399999997</v>
      </c>
      <c r="Q71" s="8" t="s">
        <v>38</v>
      </c>
      <c r="R71" s="8" t="s">
        <v>38</v>
      </c>
      <c r="S71" s="8" t="s">
        <v>38</v>
      </c>
      <c r="T71" s="8" t="s">
        <v>38</v>
      </c>
      <c r="U71" s="8">
        <f t="shared" si="1"/>
        <v>4547.5426399999997</v>
      </c>
      <c r="V71" s="8">
        <v>4547542.6399999997</v>
      </c>
      <c r="W71" s="8" t="s">
        <v>38</v>
      </c>
      <c r="X71" s="8" t="s">
        <v>38</v>
      </c>
      <c r="Y71" s="8" t="s">
        <v>38</v>
      </c>
      <c r="Z71" s="10" t="s">
        <v>38</v>
      </c>
      <c r="AA71" s="8" t="s">
        <v>38</v>
      </c>
      <c r="AB71" s="9" t="s">
        <v>38</v>
      </c>
      <c r="AC71" s="71">
        <f t="shared" si="2"/>
        <v>77.822240780354235</v>
      </c>
      <c r="AD71" s="1"/>
    </row>
    <row r="72" spans="1:30" ht="84" customHeight="1" x14ac:dyDescent="0.25">
      <c r="A72" s="19" t="s">
        <v>223</v>
      </c>
      <c r="B72" s="76" t="s">
        <v>224</v>
      </c>
      <c r="C72" s="8">
        <f t="shared" ref="C72:C135" si="3">D72/1000</f>
        <v>5843.5</v>
      </c>
      <c r="D72" s="8">
        <v>5843500</v>
      </c>
      <c r="E72" s="8" t="s">
        <v>38</v>
      </c>
      <c r="F72" s="8" t="s">
        <v>38</v>
      </c>
      <c r="G72" s="8" t="s">
        <v>38</v>
      </c>
      <c r="H72" s="8" t="s">
        <v>38</v>
      </c>
      <c r="I72" s="8" t="s">
        <v>38</v>
      </c>
      <c r="J72" s="9" t="s">
        <v>38</v>
      </c>
      <c r="K72" s="21" t="s">
        <v>225</v>
      </c>
      <c r="L72" s="22" t="s">
        <v>36</v>
      </c>
      <c r="M72" s="20" t="s">
        <v>224</v>
      </c>
      <c r="N72" s="8">
        <v>4547542.6399999997</v>
      </c>
      <c r="O72" s="8" t="s">
        <v>38</v>
      </c>
      <c r="P72" s="8">
        <v>4547542.6399999997</v>
      </c>
      <c r="Q72" s="8" t="s">
        <v>38</v>
      </c>
      <c r="R72" s="8" t="s">
        <v>38</v>
      </c>
      <c r="S72" s="8" t="s">
        <v>38</v>
      </c>
      <c r="T72" s="8" t="s">
        <v>38</v>
      </c>
      <c r="U72" s="8">
        <f t="shared" ref="U72:U135" si="4">V72/1000</f>
        <v>4547.5426399999997</v>
      </c>
      <c r="V72" s="8">
        <v>4547542.6399999997</v>
      </c>
      <c r="W72" s="8" t="s">
        <v>38</v>
      </c>
      <c r="X72" s="8" t="s">
        <v>38</v>
      </c>
      <c r="Y72" s="8" t="s">
        <v>38</v>
      </c>
      <c r="Z72" s="10" t="s">
        <v>38</v>
      </c>
      <c r="AA72" s="8" t="s">
        <v>38</v>
      </c>
      <c r="AB72" s="9" t="s">
        <v>38</v>
      </c>
      <c r="AC72" s="71">
        <f t="shared" ref="AC72:AC135" si="5">SUM(U72/C72*100)</f>
        <v>77.822240780354235</v>
      </c>
      <c r="AD72" s="1"/>
    </row>
    <row r="73" spans="1:30" ht="113.25" customHeight="1" x14ac:dyDescent="0.25">
      <c r="A73" s="19" t="s">
        <v>226</v>
      </c>
      <c r="B73" s="76" t="s">
        <v>227</v>
      </c>
      <c r="C73" s="8">
        <f t="shared" si="3"/>
        <v>6500</v>
      </c>
      <c r="D73" s="8">
        <v>6500000</v>
      </c>
      <c r="E73" s="8" t="s">
        <v>38</v>
      </c>
      <c r="F73" s="8" t="s">
        <v>38</v>
      </c>
      <c r="G73" s="8" t="s">
        <v>38</v>
      </c>
      <c r="H73" s="8" t="s">
        <v>38</v>
      </c>
      <c r="I73" s="8" t="s">
        <v>38</v>
      </c>
      <c r="J73" s="9" t="s">
        <v>38</v>
      </c>
      <c r="K73" s="21" t="s">
        <v>228</v>
      </c>
      <c r="L73" s="22" t="s">
        <v>36</v>
      </c>
      <c r="M73" s="20" t="s">
        <v>227</v>
      </c>
      <c r="N73" s="8">
        <v>3128461.17</v>
      </c>
      <c r="O73" s="8" t="s">
        <v>38</v>
      </c>
      <c r="P73" s="8">
        <v>3128461.17</v>
      </c>
      <c r="Q73" s="8" t="s">
        <v>38</v>
      </c>
      <c r="R73" s="8" t="s">
        <v>38</v>
      </c>
      <c r="S73" s="8" t="s">
        <v>38</v>
      </c>
      <c r="T73" s="8" t="s">
        <v>38</v>
      </c>
      <c r="U73" s="8">
        <f t="shared" si="4"/>
        <v>3128.46117</v>
      </c>
      <c r="V73" s="8">
        <v>3128461.17</v>
      </c>
      <c r="W73" s="8" t="s">
        <v>38</v>
      </c>
      <c r="X73" s="8" t="s">
        <v>38</v>
      </c>
      <c r="Y73" s="8" t="s">
        <v>38</v>
      </c>
      <c r="Z73" s="10" t="s">
        <v>38</v>
      </c>
      <c r="AA73" s="8" t="s">
        <v>38</v>
      </c>
      <c r="AB73" s="9" t="s">
        <v>38</v>
      </c>
      <c r="AC73" s="71">
        <f t="shared" si="5"/>
        <v>48.130171846153843</v>
      </c>
      <c r="AD73" s="1"/>
    </row>
    <row r="74" spans="1:30" ht="110.25" customHeight="1" x14ac:dyDescent="0.25">
      <c r="A74" s="19" t="s">
        <v>229</v>
      </c>
      <c r="B74" s="76" t="s">
        <v>230</v>
      </c>
      <c r="C74" s="8">
        <f t="shared" si="3"/>
        <v>6500</v>
      </c>
      <c r="D74" s="8">
        <v>6500000</v>
      </c>
      <c r="E74" s="8" t="s">
        <v>38</v>
      </c>
      <c r="F74" s="8" t="s">
        <v>38</v>
      </c>
      <c r="G74" s="8" t="s">
        <v>38</v>
      </c>
      <c r="H74" s="8" t="s">
        <v>38</v>
      </c>
      <c r="I74" s="8" t="s">
        <v>38</v>
      </c>
      <c r="J74" s="9" t="s">
        <v>38</v>
      </c>
      <c r="K74" s="21" t="s">
        <v>231</v>
      </c>
      <c r="L74" s="22" t="s">
        <v>36</v>
      </c>
      <c r="M74" s="20" t="s">
        <v>230</v>
      </c>
      <c r="N74" s="8">
        <v>3128461.17</v>
      </c>
      <c r="O74" s="8" t="s">
        <v>38</v>
      </c>
      <c r="P74" s="8">
        <v>3128461.17</v>
      </c>
      <c r="Q74" s="8" t="s">
        <v>38</v>
      </c>
      <c r="R74" s="8" t="s">
        <v>38</v>
      </c>
      <c r="S74" s="8" t="s">
        <v>38</v>
      </c>
      <c r="T74" s="8" t="s">
        <v>38</v>
      </c>
      <c r="U74" s="8">
        <f t="shared" si="4"/>
        <v>3128.46117</v>
      </c>
      <c r="V74" s="8">
        <v>3128461.17</v>
      </c>
      <c r="W74" s="8" t="s">
        <v>38</v>
      </c>
      <c r="X74" s="8" t="s">
        <v>38</v>
      </c>
      <c r="Y74" s="8" t="s">
        <v>38</v>
      </c>
      <c r="Z74" s="10" t="s">
        <v>38</v>
      </c>
      <c r="AA74" s="8" t="s">
        <v>38</v>
      </c>
      <c r="AB74" s="9" t="s">
        <v>38</v>
      </c>
      <c r="AC74" s="71">
        <f t="shared" si="5"/>
        <v>48.130171846153843</v>
      </c>
      <c r="AD74" s="1"/>
    </row>
    <row r="75" spans="1:30" ht="113.25" customHeight="1" x14ac:dyDescent="0.25">
      <c r="A75" s="19" t="s">
        <v>232</v>
      </c>
      <c r="B75" s="76" t="s">
        <v>233</v>
      </c>
      <c r="C75" s="8">
        <f t="shared" si="3"/>
        <v>6500</v>
      </c>
      <c r="D75" s="8">
        <v>6500000</v>
      </c>
      <c r="E75" s="8" t="s">
        <v>38</v>
      </c>
      <c r="F75" s="8" t="s">
        <v>38</v>
      </c>
      <c r="G75" s="8" t="s">
        <v>38</v>
      </c>
      <c r="H75" s="8" t="s">
        <v>38</v>
      </c>
      <c r="I75" s="8" t="s">
        <v>38</v>
      </c>
      <c r="J75" s="9" t="s">
        <v>38</v>
      </c>
      <c r="K75" s="21" t="s">
        <v>234</v>
      </c>
      <c r="L75" s="22" t="s">
        <v>36</v>
      </c>
      <c r="M75" s="20" t="s">
        <v>233</v>
      </c>
      <c r="N75" s="8">
        <v>3128461.17</v>
      </c>
      <c r="O75" s="8" t="s">
        <v>38</v>
      </c>
      <c r="P75" s="8">
        <v>3128461.17</v>
      </c>
      <c r="Q75" s="8" t="s">
        <v>38</v>
      </c>
      <c r="R75" s="8" t="s">
        <v>38</v>
      </c>
      <c r="S75" s="8" t="s">
        <v>38</v>
      </c>
      <c r="T75" s="8" t="s">
        <v>38</v>
      </c>
      <c r="U75" s="8">
        <f t="shared" si="4"/>
        <v>3128.46117</v>
      </c>
      <c r="V75" s="8">
        <v>3128461.17</v>
      </c>
      <c r="W75" s="8" t="s">
        <v>38</v>
      </c>
      <c r="X75" s="8" t="s">
        <v>38</v>
      </c>
      <c r="Y75" s="8" t="s">
        <v>38</v>
      </c>
      <c r="Z75" s="10" t="s">
        <v>38</v>
      </c>
      <c r="AA75" s="8" t="s">
        <v>38</v>
      </c>
      <c r="AB75" s="9" t="s">
        <v>38</v>
      </c>
      <c r="AC75" s="71">
        <f t="shared" si="5"/>
        <v>48.130171846153843</v>
      </c>
      <c r="AD75" s="1"/>
    </row>
    <row r="76" spans="1:30" ht="43.5" customHeight="1" x14ac:dyDescent="0.25">
      <c r="A76" s="19" t="s">
        <v>235</v>
      </c>
      <c r="B76" s="76" t="s">
        <v>236</v>
      </c>
      <c r="C76" s="8">
        <f t="shared" si="3"/>
        <v>1305.2</v>
      </c>
      <c r="D76" s="8">
        <v>1305200</v>
      </c>
      <c r="E76" s="8" t="s">
        <v>38</v>
      </c>
      <c r="F76" s="8" t="s">
        <v>38</v>
      </c>
      <c r="G76" s="8" t="s">
        <v>38</v>
      </c>
      <c r="H76" s="8" t="s">
        <v>38</v>
      </c>
      <c r="I76" s="8" t="s">
        <v>38</v>
      </c>
      <c r="J76" s="9" t="s">
        <v>38</v>
      </c>
      <c r="K76" s="21" t="s">
        <v>237</v>
      </c>
      <c r="L76" s="22" t="s">
        <v>36</v>
      </c>
      <c r="M76" s="20" t="s">
        <v>236</v>
      </c>
      <c r="N76" s="8">
        <v>200111.47</v>
      </c>
      <c r="O76" s="8" t="s">
        <v>38</v>
      </c>
      <c r="P76" s="8">
        <v>200111.47</v>
      </c>
      <c r="Q76" s="8" t="s">
        <v>38</v>
      </c>
      <c r="R76" s="8" t="s">
        <v>38</v>
      </c>
      <c r="S76" s="8" t="s">
        <v>38</v>
      </c>
      <c r="T76" s="8" t="s">
        <v>38</v>
      </c>
      <c r="U76" s="8">
        <f t="shared" si="4"/>
        <v>200.11147</v>
      </c>
      <c r="V76" s="8">
        <v>200111.47</v>
      </c>
      <c r="W76" s="8" t="s">
        <v>38</v>
      </c>
      <c r="X76" s="8" t="s">
        <v>38</v>
      </c>
      <c r="Y76" s="8" t="s">
        <v>38</v>
      </c>
      <c r="Z76" s="10" t="s">
        <v>38</v>
      </c>
      <c r="AA76" s="8" t="s">
        <v>38</v>
      </c>
      <c r="AB76" s="9" t="s">
        <v>38</v>
      </c>
      <c r="AC76" s="71">
        <f t="shared" si="5"/>
        <v>15.331862549800796</v>
      </c>
      <c r="AD76" s="1"/>
    </row>
    <row r="77" spans="1:30" ht="43.5" customHeight="1" x14ac:dyDescent="0.25">
      <c r="A77" s="19" t="s">
        <v>238</v>
      </c>
      <c r="B77" s="76" t="s">
        <v>239</v>
      </c>
      <c r="C77" s="8">
        <f t="shared" si="3"/>
        <v>1305.2</v>
      </c>
      <c r="D77" s="8">
        <v>1305200</v>
      </c>
      <c r="E77" s="8" t="s">
        <v>38</v>
      </c>
      <c r="F77" s="8" t="s">
        <v>38</v>
      </c>
      <c r="G77" s="8" t="s">
        <v>38</v>
      </c>
      <c r="H77" s="8" t="s">
        <v>38</v>
      </c>
      <c r="I77" s="8" t="s">
        <v>38</v>
      </c>
      <c r="J77" s="9" t="s">
        <v>38</v>
      </c>
      <c r="K77" s="21" t="s">
        <v>240</v>
      </c>
      <c r="L77" s="22" t="s">
        <v>36</v>
      </c>
      <c r="M77" s="20" t="s">
        <v>239</v>
      </c>
      <c r="N77" s="8">
        <v>200111.47</v>
      </c>
      <c r="O77" s="8" t="s">
        <v>38</v>
      </c>
      <c r="P77" s="8">
        <v>200111.47</v>
      </c>
      <c r="Q77" s="8" t="s">
        <v>38</v>
      </c>
      <c r="R77" s="8" t="s">
        <v>38</v>
      </c>
      <c r="S77" s="8" t="s">
        <v>38</v>
      </c>
      <c r="T77" s="8" t="s">
        <v>38</v>
      </c>
      <c r="U77" s="8">
        <f t="shared" si="4"/>
        <v>200.11147</v>
      </c>
      <c r="V77" s="8">
        <v>200111.47</v>
      </c>
      <c r="W77" s="8" t="s">
        <v>38</v>
      </c>
      <c r="X77" s="8" t="s">
        <v>38</v>
      </c>
      <c r="Y77" s="8" t="s">
        <v>38</v>
      </c>
      <c r="Z77" s="10" t="s">
        <v>38</v>
      </c>
      <c r="AA77" s="8" t="s">
        <v>38</v>
      </c>
      <c r="AB77" s="9" t="s">
        <v>38</v>
      </c>
      <c r="AC77" s="71">
        <f t="shared" si="5"/>
        <v>15.331862549800796</v>
      </c>
      <c r="AD77" s="1"/>
    </row>
    <row r="78" spans="1:30" ht="43.5" customHeight="1" x14ac:dyDescent="0.25">
      <c r="A78" s="19" t="s">
        <v>241</v>
      </c>
      <c r="B78" s="76" t="s">
        <v>242</v>
      </c>
      <c r="C78" s="8">
        <f t="shared" si="3"/>
        <v>97</v>
      </c>
      <c r="D78" s="8">
        <v>97000</v>
      </c>
      <c r="E78" s="8" t="s">
        <v>38</v>
      </c>
      <c r="F78" s="8" t="s">
        <v>38</v>
      </c>
      <c r="G78" s="8" t="s">
        <v>38</v>
      </c>
      <c r="H78" s="8" t="s">
        <v>38</v>
      </c>
      <c r="I78" s="8" t="s">
        <v>38</v>
      </c>
      <c r="J78" s="9" t="s">
        <v>38</v>
      </c>
      <c r="K78" s="21" t="s">
        <v>243</v>
      </c>
      <c r="L78" s="22" t="s">
        <v>36</v>
      </c>
      <c r="M78" s="20" t="s">
        <v>242</v>
      </c>
      <c r="N78" s="8">
        <v>10787.43</v>
      </c>
      <c r="O78" s="8" t="s">
        <v>38</v>
      </c>
      <c r="P78" s="8">
        <v>10787.43</v>
      </c>
      <c r="Q78" s="8" t="s">
        <v>38</v>
      </c>
      <c r="R78" s="8" t="s">
        <v>38</v>
      </c>
      <c r="S78" s="8" t="s">
        <v>38</v>
      </c>
      <c r="T78" s="8" t="s">
        <v>38</v>
      </c>
      <c r="U78" s="8">
        <f t="shared" si="4"/>
        <v>10.787430000000001</v>
      </c>
      <c r="V78" s="8">
        <v>10787.43</v>
      </c>
      <c r="W78" s="8" t="s">
        <v>38</v>
      </c>
      <c r="X78" s="8" t="s">
        <v>38</v>
      </c>
      <c r="Y78" s="8" t="s">
        <v>38</v>
      </c>
      <c r="Z78" s="10" t="s">
        <v>38</v>
      </c>
      <c r="AA78" s="8" t="s">
        <v>38</v>
      </c>
      <c r="AB78" s="9" t="s">
        <v>38</v>
      </c>
      <c r="AC78" s="71">
        <f t="shared" si="5"/>
        <v>11.121061855670103</v>
      </c>
      <c r="AD78" s="1"/>
    </row>
    <row r="79" spans="1:30" ht="43.5" customHeight="1" x14ac:dyDescent="0.25">
      <c r="A79" s="19" t="s">
        <v>244</v>
      </c>
      <c r="B79" s="76" t="s">
        <v>245</v>
      </c>
      <c r="C79" s="8">
        <f t="shared" si="3"/>
        <v>1208.2</v>
      </c>
      <c r="D79" s="8">
        <v>1208200</v>
      </c>
      <c r="E79" s="8" t="s">
        <v>38</v>
      </c>
      <c r="F79" s="8" t="s">
        <v>38</v>
      </c>
      <c r="G79" s="8" t="s">
        <v>38</v>
      </c>
      <c r="H79" s="8" t="s">
        <v>38</v>
      </c>
      <c r="I79" s="8" t="s">
        <v>38</v>
      </c>
      <c r="J79" s="9" t="s">
        <v>38</v>
      </c>
      <c r="K79" s="21" t="s">
        <v>246</v>
      </c>
      <c r="L79" s="22" t="s">
        <v>36</v>
      </c>
      <c r="M79" s="20" t="s">
        <v>245</v>
      </c>
      <c r="N79" s="8">
        <v>160607.45000000001</v>
      </c>
      <c r="O79" s="8" t="s">
        <v>38</v>
      </c>
      <c r="P79" s="8">
        <v>160607.45000000001</v>
      </c>
      <c r="Q79" s="8" t="s">
        <v>38</v>
      </c>
      <c r="R79" s="8" t="s">
        <v>38</v>
      </c>
      <c r="S79" s="8" t="s">
        <v>38</v>
      </c>
      <c r="T79" s="8" t="s">
        <v>38</v>
      </c>
      <c r="U79" s="8">
        <f t="shared" si="4"/>
        <v>160.60745</v>
      </c>
      <c r="V79" s="8">
        <v>160607.45000000001</v>
      </c>
      <c r="W79" s="8" t="s">
        <v>38</v>
      </c>
      <c r="X79" s="8" t="s">
        <v>38</v>
      </c>
      <c r="Y79" s="8" t="s">
        <v>38</v>
      </c>
      <c r="Z79" s="10" t="s">
        <v>38</v>
      </c>
      <c r="AA79" s="8" t="s">
        <v>38</v>
      </c>
      <c r="AB79" s="9" t="s">
        <v>38</v>
      </c>
      <c r="AC79" s="71">
        <f t="shared" si="5"/>
        <v>13.293117861281246</v>
      </c>
      <c r="AD79" s="1"/>
    </row>
    <row r="80" spans="1:30" ht="35.25" customHeight="1" x14ac:dyDescent="0.25">
      <c r="A80" s="19" t="s">
        <v>247</v>
      </c>
      <c r="B80" s="76" t="s">
        <v>248</v>
      </c>
      <c r="C80" s="8">
        <v>0</v>
      </c>
      <c r="D80" s="8" t="s">
        <v>38</v>
      </c>
      <c r="E80" s="8" t="s">
        <v>38</v>
      </c>
      <c r="F80" s="8" t="s">
        <v>38</v>
      </c>
      <c r="G80" s="8" t="s">
        <v>38</v>
      </c>
      <c r="H80" s="8" t="s">
        <v>38</v>
      </c>
      <c r="I80" s="8" t="s">
        <v>38</v>
      </c>
      <c r="J80" s="9" t="s">
        <v>38</v>
      </c>
      <c r="K80" s="21" t="s">
        <v>249</v>
      </c>
      <c r="L80" s="22" t="s">
        <v>36</v>
      </c>
      <c r="M80" s="20" t="s">
        <v>248</v>
      </c>
      <c r="N80" s="8">
        <v>28716.59</v>
      </c>
      <c r="O80" s="8" t="s">
        <v>38</v>
      </c>
      <c r="P80" s="8">
        <v>28716.59</v>
      </c>
      <c r="Q80" s="8" t="s">
        <v>38</v>
      </c>
      <c r="R80" s="8" t="s">
        <v>38</v>
      </c>
      <c r="S80" s="8" t="s">
        <v>38</v>
      </c>
      <c r="T80" s="8" t="s">
        <v>38</v>
      </c>
      <c r="U80" s="8">
        <f t="shared" si="4"/>
        <v>28.71659</v>
      </c>
      <c r="V80" s="8">
        <v>28716.59</v>
      </c>
      <c r="W80" s="8" t="s">
        <v>38</v>
      </c>
      <c r="X80" s="8" t="s">
        <v>38</v>
      </c>
      <c r="Y80" s="8" t="s">
        <v>38</v>
      </c>
      <c r="Z80" s="10" t="s">
        <v>38</v>
      </c>
      <c r="AA80" s="8" t="s">
        <v>38</v>
      </c>
      <c r="AB80" s="9" t="s">
        <v>38</v>
      </c>
      <c r="AC80" s="71"/>
      <c r="AD80" s="1"/>
    </row>
    <row r="81" spans="1:30" ht="35.25" customHeight="1" x14ac:dyDescent="0.25">
      <c r="A81" s="19" t="s">
        <v>250</v>
      </c>
      <c r="B81" s="76" t="s">
        <v>251</v>
      </c>
      <c r="C81" s="8">
        <v>0</v>
      </c>
      <c r="D81" s="8" t="s">
        <v>38</v>
      </c>
      <c r="E81" s="8" t="s">
        <v>38</v>
      </c>
      <c r="F81" s="8" t="s">
        <v>38</v>
      </c>
      <c r="G81" s="8" t="s">
        <v>38</v>
      </c>
      <c r="H81" s="8" t="s">
        <v>38</v>
      </c>
      <c r="I81" s="8" t="s">
        <v>38</v>
      </c>
      <c r="J81" s="9" t="s">
        <v>38</v>
      </c>
      <c r="K81" s="21" t="s">
        <v>252</v>
      </c>
      <c r="L81" s="22" t="s">
        <v>36</v>
      </c>
      <c r="M81" s="20" t="s">
        <v>251</v>
      </c>
      <c r="N81" s="8">
        <v>28457.49</v>
      </c>
      <c r="O81" s="8" t="s">
        <v>38</v>
      </c>
      <c r="P81" s="8">
        <v>28457.49</v>
      </c>
      <c r="Q81" s="8" t="s">
        <v>38</v>
      </c>
      <c r="R81" s="8" t="s">
        <v>38</v>
      </c>
      <c r="S81" s="8" t="s">
        <v>38</v>
      </c>
      <c r="T81" s="8" t="s">
        <v>38</v>
      </c>
      <c r="U81" s="8">
        <f t="shared" si="4"/>
        <v>28.45749</v>
      </c>
      <c r="V81" s="8">
        <v>28457.49</v>
      </c>
      <c r="W81" s="8" t="s">
        <v>38</v>
      </c>
      <c r="X81" s="8" t="s">
        <v>38</v>
      </c>
      <c r="Y81" s="8" t="s">
        <v>38</v>
      </c>
      <c r="Z81" s="10" t="s">
        <v>38</v>
      </c>
      <c r="AA81" s="8" t="s">
        <v>38</v>
      </c>
      <c r="AB81" s="9" t="s">
        <v>38</v>
      </c>
      <c r="AC81" s="71"/>
      <c r="AD81" s="1"/>
    </row>
    <row r="82" spans="1:30" ht="35.25" customHeight="1" x14ac:dyDescent="0.25">
      <c r="A82" s="19" t="s">
        <v>253</v>
      </c>
      <c r="B82" s="76" t="s">
        <v>254</v>
      </c>
      <c r="C82" s="8">
        <v>0</v>
      </c>
      <c r="D82" s="8" t="s">
        <v>38</v>
      </c>
      <c r="E82" s="8" t="s">
        <v>38</v>
      </c>
      <c r="F82" s="8" t="s">
        <v>38</v>
      </c>
      <c r="G82" s="8" t="s">
        <v>38</v>
      </c>
      <c r="H82" s="8" t="s">
        <v>38</v>
      </c>
      <c r="I82" s="8" t="s">
        <v>38</v>
      </c>
      <c r="J82" s="9" t="s">
        <v>38</v>
      </c>
      <c r="K82" s="21" t="s">
        <v>255</v>
      </c>
      <c r="L82" s="22" t="s">
        <v>36</v>
      </c>
      <c r="M82" s="20" t="s">
        <v>254</v>
      </c>
      <c r="N82" s="8">
        <v>259.10000000000002</v>
      </c>
      <c r="O82" s="8" t="s">
        <v>38</v>
      </c>
      <c r="P82" s="8">
        <v>259.10000000000002</v>
      </c>
      <c r="Q82" s="8" t="s">
        <v>38</v>
      </c>
      <c r="R82" s="8" t="s">
        <v>38</v>
      </c>
      <c r="S82" s="8" t="s">
        <v>38</v>
      </c>
      <c r="T82" s="8" t="s">
        <v>38</v>
      </c>
      <c r="U82" s="8">
        <f t="shared" si="4"/>
        <v>0.2591</v>
      </c>
      <c r="V82" s="8">
        <v>259.10000000000002</v>
      </c>
      <c r="W82" s="8" t="s">
        <v>38</v>
      </c>
      <c r="X82" s="8" t="s">
        <v>38</v>
      </c>
      <c r="Y82" s="8" t="s">
        <v>38</v>
      </c>
      <c r="Z82" s="10" t="s">
        <v>38</v>
      </c>
      <c r="AA82" s="8" t="s">
        <v>38</v>
      </c>
      <c r="AB82" s="9" t="s">
        <v>38</v>
      </c>
      <c r="AC82" s="71"/>
      <c r="AD82" s="1"/>
    </row>
    <row r="83" spans="1:30" ht="35.25" customHeight="1" x14ac:dyDescent="0.25">
      <c r="A83" s="19" t="s">
        <v>256</v>
      </c>
      <c r="B83" s="76" t="s">
        <v>257</v>
      </c>
      <c r="C83" s="8">
        <f t="shared" si="3"/>
        <v>3008.9</v>
      </c>
      <c r="D83" s="8">
        <v>3008900</v>
      </c>
      <c r="E83" s="8" t="s">
        <v>38</v>
      </c>
      <c r="F83" s="8" t="s">
        <v>38</v>
      </c>
      <c r="G83" s="8" t="s">
        <v>38</v>
      </c>
      <c r="H83" s="8" t="s">
        <v>38</v>
      </c>
      <c r="I83" s="8" t="s">
        <v>38</v>
      </c>
      <c r="J83" s="9" t="s">
        <v>38</v>
      </c>
      <c r="K83" s="21" t="s">
        <v>258</v>
      </c>
      <c r="L83" s="22" t="s">
        <v>36</v>
      </c>
      <c r="M83" s="20" t="s">
        <v>257</v>
      </c>
      <c r="N83" s="8">
        <v>1390131.1</v>
      </c>
      <c r="O83" s="8" t="s">
        <v>38</v>
      </c>
      <c r="P83" s="8">
        <v>1390131.1</v>
      </c>
      <c r="Q83" s="8" t="s">
        <v>38</v>
      </c>
      <c r="R83" s="8" t="s">
        <v>38</v>
      </c>
      <c r="S83" s="8" t="s">
        <v>38</v>
      </c>
      <c r="T83" s="8" t="s">
        <v>38</v>
      </c>
      <c r="U83" s="8">
        <f t="shared" si="4"/>
        <v>1390.1311000000001</v>
      </c>
      <c r="V83" s="8">
        <v>1390131.1</v>
      </c>
      <c r="W83" s="8" t="s">
        <v>38</v>
      </c>
      <c r="X83" s="8" t="s">
        <v>38</v>
      </c>
      <c r="Y83" s="8" t="s">
        <v>38</v>
      </c>
      <c r="Z83" s="10" t="s">
        <v>38</v>
      </c>
      <c r="AA83" s="8" t="s">
        <v>38</v>
      </c>
      <c r="AB83" s="9" t="s">
        <v>38</v>
      </c>
      <c r="AC83" s="71">
        <f t="shared" si="5"/>
        <v>46.200641430423076</v>
      </c>
      <c r="AD83" s="1"/>
    </row>
    <row r="84" spans="1:30" ht="35.25" customHeight="1" x14ac:dyDescent="0.25">
      <c r="A84" s="19" t="s">
        <v>259</v>
      </c>
      <c r="B84" s="76" t="s">
        <v>260</v>
      </c>
      <c r="C84" s="8">
        <f t="shared" si="3"/>
        <v>3008.9</v>
      </c>
      <c r="D84" s="8">
        <v>3008900</v>
      </c>
      <c r="E84" s="8" t="s">
        <v>38</v>
      </c>
      <c r="F84" s="8" t="s">
        <v>38</v>
      </c>
      <c r="G84" s="8" t="s">
        <v>38</v>
      </c>
      <c r="H84" s="8" t="s">
        <v>38</v>
      </c>
      <c r="I84" s="8" t="s">
        <v>38</v>
      </c>
      <c r="J84" s="9" t="s">
        <v>38</v>
      </c>
      <c r="K84" s="21" t="s">
        <v>261</v>
      </c>
      <c r="L84" s="22" t="s">
        <v>36</v>
      </c>
      <c r="M84" s="20" t="s">
        <v>260</v>
      </c>
      <c r="N84" s="8">
        <v>1361963.64</v>
      </c>
      <c r="O84" s="8" t="s">
        <v>38</v>
      </c>
      <c r="P84" s="8">
        <v>1361963.64</v>
      </c>
      <c r="Q84" s="8" t="s">
        <v>38</v>
      </c>
      <c r="R84" s="8" t="s">
        <v>38</v>
      </c>
      <c r="S84" s="8" t="s">
        <v>38</v>
      </c>
      <c r="T84" s="8" t="s">
        <v>38</v>
      </c>
      <c r="U84" s="8">
        <f t="shared" si="4"/>
        <v>1361.9636399999999</v>
      </c>
      <c r="V84" s="8">
        <v>1361963.64</v>
      </c>
      <c r="W84" s="8" t="s">
        <v>38</v>
      </c>
      <c r="X84" s="8" t="s">
        <v>38</v>
      </c>
      <c r="Y84" s="8" t="s">
        <v>38</v>
      </c>
      <c r="Z84" s="10" t="s">
        <v>38</v>
      </c>
      <c r="AA84" s="8" t="s">
        <v>38</v>
      </c>
      <c r="AB84" s="9" t="s">
        <v>38</v>
      </c>
      <c r="AC84" s="71">
        <f t="shared" si="5"/>
        <v>45.264503306856327</v>
      </c>
      <c r="AD84" s="1"/>
    </row>
    <row r="85" spans="1:30" ht="35.25" customHeight="1" x14ac:dyDescent="0.25">
      <c r="A85" s="19" t="s">
        <v>262</v>
      </c>
      <c r="B85" s="76" t="s">
        <v>263</v>
      </c>
      <c r="C85" s="8">
        <f t="shared" si="3"/>
        <v>3008.9</v>
      </c>
      <c r="D85" s="8">
        <v>3008900</v>
      </c>
      <c r="E85" s="8" t="s">
        <v>38</v>
      </c>
      <c r="F85" s="8" t="s">
        <v>38</v>
      </c>
      <c r="G85" s="8" t="s">
        <v>38</v>
      </c>
      <c r="H85" s="8" t="s">
        <v>38</v>
      </c>
      <c r="I85" s="8" t="s">
        <v>38</v>
      </c>
      <c r="J85" s="9" t="s">
        <v>38</v>
      </c>
      <c r="K85" s="21" t="s">
        <v>264</v>
      </c>
      <c r="L85" s="22" t="s">
        <v>36</v>
      </c>
      <c r="M85" s="20" t="s">
        <v>263</v>
      </c>
      <c r="N85" s="8">
        <v>1361963.64</v>
      </c>
      <c r="O85" s="8" t="s">
        <v>38</v>
      </c>
      <c r="P85" s="8">
        <v>1361963.64</v>
      </c>
      <c r="Q85" s="8" t="s">
        <v>38</v>
      </c>
      <c r="R85" s="8" t="s">
        <v>38</v>
      </c>
      <c r="S85" s="8" t="s">
        <v>38</v>
      </c>
      <c r="T85" s="8" t="s">
        <v>38</v>
      </c>
      <c r="U85" s="8">
        <f t="shared" si="4"/>
        <v>1361.9636399999999</v>
      </c>
      <c r="V85" s="8">
        <v>1361963.64</v>
      </c>
      <c r="W85" s="8" t="s">
        <v>38</v>
      </c>
      <c r="X85" s="8" t="s">
        <v>38</v>
      </c>
      <c r="Y85" s="8" t="s">
        <v>38</v>
      </c>
      <c r="Z85" s="10" t="s">
        <v>38</v>
      </c>
      <c r="AA85" s="8" t="s">
        <v>38</v>
      </c>
      <c r="AB85" s="9" t="s">
        <v>38</v>
      </c>
      <c r="AC85" s="71">
        <f t="shared" si="5"/>
        <v>45.264503306856327</v>
      </c>
      <c r="AD85" s="1"/>
    </row>
    <row r="86" spans="1:30" ht="48" customHeight="1" x14ac:dyDescent="0.25">
      <c r="A86" s="19" t="s">
        <v>265</v>
      </c>
      <c r="B86" s="76" t="s">
        <v>266</v>
      </c>
      <c r="C86" s="8">
        <f t="shared" si="3"/>
        <v>3008.9</v>
      </c>
      <c r="D86" s="8">
        <v>3008900</v>
      </c>
      <c r="E86" s="8" t="s">
        <v>38</v>
      </c>
      <c r="F86" s="8" t="s">
        <v>38</v>
      </c>
      <c r="G86" s="8" t="s">
        <v>38</v>
      </c>
      <c r="H86" s="8" t="s">
        <v>38</v>
      </c>
      <c r="I86" s="8" t="s">
        <v>38</v>
      </c>
      <c r="J86" s="9" t="s">
        <v>38</v>
      </c>
      <c r="K86" s="21" t="s">
        <v>267</v>
      </c>
      <c r="L86" s="22" t="s">
        <v>36</v>
      </c>
      <c r="M86" s="20" t="s">
        <v>266</v>
      </c>
      <c r="N86" s="8">
        <v>1361963.64</v>
      </c>
      <c r="O86" s="8" t="s">
        <v>38</v>
      </c>
      <c r="P86" s="8">
        <v>1361963.64</v>
      </c>
      <c r="Q86" s="8" t="s">
        <v>38</v>
      </c>
      <c r="R86" s="8" t="s">
        <v>38</v>
      </c>
      <c r="S86" s="8" t="s">
        <v>38</v>
      </c>
      <c r="T86" s="8" t="s">
        <v>38</v>
      </c>
      <c r="U86" s="8">
        <f t="shared" si="4"/>
        <v>1361.9636399999999</v>
      </c>
      <c r="V86" s="8">
        <v>1361963.64</v>
      </c>
      <c r="W86" s="8" t="s">
        <v>38</v>
      </c>
      <c r="X86" s="8" t="s">
        <v>38</v>
      </c>
      <c r="Y86" s="8" t="s">
        <v>38</v>
      </c>
      <c r="Z86" s="10" t="s">
        <v>38</v>
      </c>
      <c r="AA86" s="8" t="s">
        <v>38</v>
      </c>
      <c r="AB86" s="9" t="s">
        <v>38</v>
      </c>
      <c r="AC86" s="71">
        <f t="shared" si="5"/>
        <v>45.264503306856327</v>
      </c>
      <c r="AD86" s="1"/>
    </row>
    <row r="87" spans="1:30" ht="29.25" customHeight="1" x14ac:dyDescent="0.25">
      <c r="A87" s="19" t="s">
        <v>268</v>
      </c>
      <c r="B87" s="76" t="s">
        <v>269</v>
      </c>
      <c r="C87" s="8">
        <v>0</v>
      </c>
      <c r="D87" s="8" t="s">
        <v>38</v>
      </c>
      <c r="E87" s="8" t="s">
        <v>38</v>
      </c>
      <c r="F87" s="8" t="s">
        <v>38</v>
      </c>
      <c r="G87" s="8" t="s">
        <v>38</v>
      </c>
      <c r="H87" s="8" t="s">
        <v>38</v>
      </c>
      <c r="I87" s="8" t="s">
        <v>38</v>
      </c>
      <c r="J87" s="9" t="s">
        <v>38</v>
      </c>
      <c r="K87" s="21" t="s">
        <v>270</v>
      </c>
      <c r="L87" s="22" t="s">
        <v>36</v>
      </c>
      <c r="M87" s="20" t="s">
        <v>269</v>
      </c>
      <c r="N87" s="8">
        <v>28167.46</v>
      </c>
      <c r="O87" s="8" t="s">
        <v>38</v>
      </c>
      <c r="P87" s="8">
        <v>28167.46</v>
      </c>
      <c r="Q87" s="8" t="s">
        <v>38</v>
      </c>
      <c r="R87" s="8" t="s">
        <v>38</v>
      </c>
      <c r="S87" s="8" t="s">
        <v>38</v>
      </c>
      <c r="T87" s="8" t="s">
        <v>38</v>
      </c>
      <c r="U87" s="8">
        <f t="shared" si="4"/>
        <v>28.167459999999998</v>
      </c>
      <c r="V87" s="8">
        <v>28167.46</v>
      </c>
      <c r="W87" s="8" t="s">
        <v>38</v>
      </c>
      <c r="X87" s="8" t="s">
        <v>38</v>
      </c>
      <c r="Y87" s="8" t="s">
        <v>38</v>
      </c>
      <c r="Z87" s="10" t="s">
        <v>38</v>
      </c>
      <c r="AA87" s="8" t="s">
        <v>38</v>
      </c>
      <c r="AB87" s="9" t="s">
        <v>38</v>
      </c>
      <c r="AC87" s="71"/>
      <c r="AD87" s="1"/>
    </row>
    <row r="88" spans="1:30" ht="29.25" customHeight="1" x14ac:dyDescent="0.25">
      <c r="A88" s="19" t="s">
        <v>271</v>
      </c>
      <c r="B88" s="76" t="s">
        <v>272</v>
      </c>
      <c r="C88" s="8">
        <v>0</v>
      </c>
      <c r="D88" s="8" t="s">
        <v>38</v>
      </c>
      <c r="E88" s="8" t="s">
        <v>38</v>
      </c>
      <c r="F88" s="8" t="s">
        <v>38</v>
      </c>
      <c r="G88" s="8" t="s">
        <v>38</v>
      </c>
      <c r="H88" s="8" t="s">
        <v>38</v>
      </c>
      <c r="I88" s="8" t="s">
        <v>38</v>
      </c>
      <c r="J88" s="9" t="s">
        <v>38</v>
      </c>
      <c r="K88" s="21" t="s">
        <v>273</v>
      </c>
      <c r="L88" s="22" t="s">
        <v>36</v>
      </c>
      <c r="M88" s="20" t="s">
        <v>272</v>
      </c>
      <c r="N88" s="8">
        <v>28167.46</v>
      </c>
      <c r="O88" s="8" t="s">
        <v>38</v>
      </c>
      <c r="P88" s="8">
        <v>28167.46</v>
      </c>
      <c r="Q88" s="8" t="s">
        <v>38</v>
      </c>
      <c r="R88" s="8" t="s">
        <v>38</v>
      </c>
      <c r="S88" s="8" t="s">
        <v>38</v>
      </c>
      <c r="T88" s="8" t="s">
        <v>38</v>
      </c>
      <c r="U88" s="8">
        <f t="shared" si="4"/>
        <v>28.167459999999998</v>
      </c>
      <c r="V88" s="8">
        <v>28167.46</v>
      </c>
      <c r="W88" s="8" t="s">
        <v>38</v>
      </c>
      <c r="X88" s="8" t="s">
        <v>38</v>
      </c>
      <c r="Y88" s="8" t="s">
        <v>38</v>
      </c>
      <c r="Z88" s="10" t="s">
        <v>38</v>
      </c>
      <c r="AA88" s="8" t="s">
        <v>38</v>
      </c>
      <c r="AB88" s="9" t="s">
        <v>38</v>
      </c>
      <c r="AC88" s="71"/>
      <c r="AD88" s="1"/>
    </row>
    <row r="89" spans="1:30" ht="36" customHeight="1" x14ac:dyDescent="0.25">
      <c r="A89" s="19" t="s">
        <v>274</v>
      </c>
      <c r="B89" s="76" t="s">
        <v>275</v>
      </c>
      <c r="C89" s="8">
        <v>0</v>
      </c>
      <c r="D89" s="8" t="s">
        <v>38</v>
      </c>
      <c r="E89" s="8" t="s">
        <v>38</v>
      </c>
      <c r="F89" s="8" t="s">
        <v>38</v>
      </c>
      <c r="G89" s="8" t="s">
        <v>38</v>
      </c>
      <c r="H89" s="8" t="s">
        <v>38</v>
      </c>
      <c r="I89" s="8" t="s">
        <v>38</v>
      </c>
      <c r="J89" s="9" t="s">
        <v>38</v>
      </c>
      <c r="K89" s="21" t="s">
        <v>276</v>
      </c>
      <c r="L89" s="22" t="s">
        <v>36</v>
      </c>
      <c r="M89" s="20" t="s">
        <v>275</v>
      </c>
      <c r="N89" s="8">
        <v>28167.46</v>
      </c>
      <c r="O89" s="8" t="s">
        <v>38</v>
      </c>
      <c r="P89" s="8">
        <v>28167.46</v>
      </c>
      <c r="Q89" s="8" t="s">
        <v>38</v>
      </c>
      <c r="R89" s="8" t="s">
        <v>38</v>
      </c>
      <c r="S89" s="8" t="s">
        <v>38</v>
      </c>
      <c r="T89" s="8" t="s">
        <v>38</v>
      </c>
      <c r="U89" s="8">
        <f t="shared" si="4"/>
        <v>28.167459999999998</v>
      </c>
      <c r="V89" s="8">
        <v>28167.46</v>
      </c>
      <c r="W89" s="8" t="s">
        <v>38</v>
      </c>
      <c r="X89" s="8" t="s">
        <v>38</v>
      </c>
      <c r="Y89" s="8" t="s">
        <v>38</v>
      </c>
      <c r="Z89" s="10" t="s">
        <v>38</v>
      </c>
      <c r="AA89" s="8" t="s">
        <v>38</v>
      </c>
      <c r="AB89" s="9" t="s">
        <v>38</v>
      </c>
      <c r="AC89" s="71"/>
      <c r="AD89" s="1"/>
    </row>
    <row r="90" spans="1:30" ht="48.75" customHeight="1" x14ac:dyDescent="0.25">
      <c r="A90" s="19" t="s">
        <v>277</v>
      </c>
      <c r="B90" s="76" t="s">
        <v>278</v>
      </c>
      <c r="C90" s="8">
        <f t="shared" si="3"/>
        <v>20188.82</v>
      </c>
      <c r="D90" s="8">
        <v>20188820</v>
      </c>
      <c r="E90" s="8" t="s">
        <v>38</v>
      </c>
      <c r="F90" s="8" t="s">
        <v>38</v>
      </c>
      <c r="G90" s="8" t="s">
        <v>38</v>
      </c>
      <c r="H90" s="8" t="s">
        <v>38</v>
      </c>
      <c r="I90" s="8" t="s">
        <v>38</v>
      </c>
      <c r="J90" s="9" t="s">
        <v>38</v>
      </c>
      <c r="K90" s="21" t="s">
        <v>279</v>
      </c>
      <c r="L90" s="22" t="s">
        <v>36</v>
      </c>
      <c r="M90" s="20" t="s">
        <v>278</v>
      </c>
      <c r="N90" s="8">
        <v>7849231.3200000003</v>
      </c>
      <c r="O90" s="8" t="s">
        <v>38</v>
      </c>
      <c r="P90" s="8">
        <v>7849231.3200000003</v>
      </c>
      <c r="Q90" s="8" t="s">
        <v>38</v>
      </c>
      <c r="R90" s="8" t="s">
        <v>38</v>
      </c>
      <c r="S90" s="8" t="s">
        <v>38</v>
      </c>
      <c r="T90" s="8" t="s">
        <v>38</v>
      </c>
      <c r="U90" s="8">
        <f t="shared" si="4"/>
        <v>7849.2313199999999</v>
      </c>
      <c r="V90" s="8">
        <v>7849231.3200000003</v>
      </c>
      <c r="W90" s="8" t="s">
        <v>38</v>
      </c>
      <c r="X90" s="8" t="s">
        <v>38</v>
      </c>
      <c r="Y90" s="8" t="s">
        <v>38</v>
      </c>
      <c r="Z90" s="10" t="s">
        <v>38</v>
      </c>
      <c r="AA90" s="8" t="s">
        <v>38</v>
      </c>
      <c r="AB90" s="9" t="s">
        <v>38</v>
      </c>
      <c r="AC90" s="71">
        <f t="shared" si="5"/>
        <v>38.879099026094636</v>
      </c>
      <c r="AD90" s="1"/>
    </row>
    <row r="91" spans="1:30" ht="47.25" customHeight="1" x14ac:dyDescent="0.25">
      <c r="A91" s="19" t="s">
        <v>280</v>
      </c>
      <c r="B91" s="76" t="s">
        <v>281</v>
      </c>
      <c r="C91" s="8">
        <v>0</v>
      </c>
      <c r="D91" s="8" t="s">
        <v>38</v>
      </c>
      <c r="E91" s="8" t="s">
        <v>38</v>
      </c>
      <c r="F91" s="8" t="s">
        <v>38</v>
      </c>
      <c r="G91" s="8" t="s">
        <v>38</v>
      </c>
      <c r="H91" s="8" t="s">
        <v>38</v>
      </c>
      <c r="I91" s="8" t="s">
        <v>38</v>
      </c>
      <c r="J91" s="9" t="s">
        <v>38</v>
      </c>
      <c r="K91" s="21" t="s">
        <v>282</v>
      </c>
      <c r="L91" s="22" t="s">
        <v>36</v>
      </c>
      <c r="M91" s="20" t="s">
        <v>281</v>
      </c>
      <c r="N91" s="8">
        <v>33366</v>
      </c>
      <c r="O91" s="8" t="s">
        <v>38</v>
      </c>
      <c r="P91" s="8">
        <v>33366</v>
      </c>
      <c r="Q91" s="8" t="s">
        <v>38</v>
      </c>
      <c r="R91" s="8" t="s">
        <v>38</v>
      </c>
      <c r="S91" s="8" t="s">
        <v>38</v>
      </c>
      <c r="T91" s="8" t="s">
        <v>38</v>
      </c>
      <c r="U91" s="8">
        <f t="shared" si="4"/>
        <v>33.366</v>
      </c>
      <c r="V91" s="8">
        <v>33366</v>
      </c>
      <c r="W91" s="8" t="s">
        <v>38</v>
      </c>
      <c r="X91" s="8" t="s">
        <v>38</v>
      </c>
      <c r="Y91" s="8" t="s">
        <v>38</v>
      </c>
      <c r="Z91" s="10" t="s">
        <v>38</v>
      </c>
      <c r="AA91" s="8" t="s">
        <v>38</v>
      </c>
      <c r="AB91" s="9" t="s">
        <v>38</v>
      </c>
      <c r="AC91" s="71"/>
      <c r="AD91" s="1"/>
    </row>
    <row r="92" spans="1:30" ht="47.25" customHeight="1" x14ac:dyDescent="0.25">
      <c r="A92" s="19" t="s">
        <v>283</v>
      </c>
      <c r="B92" s="76" t="s">
        <v>284</v>
      </c>
      <c r="C92" s="8">
        <v>0</v>
      </c>
      <c r="D92" s="8" t="s">
        <v>38</v>
      </c>
      <c r="E92" s="8" t="s">
        <v>38</v>
      </c>
      <c r="F92" s="8" t="s">
        <v>38</v>
      </c>
      <c r="G92" s="8" t="s">
        <v>38</v>
      </c>
      <c r="H92" s="8" t="s">
        <v>38</v>
      </c>
      <c r="I92" s="8" t="s">
        <v>38</v>
      </c>
      <c r="J92" s="9" t="s">
        <v>38</v>
      </c>
      <c r="K92" s="21" t="s">
        <v>285</v>
      </c>
      <c r="L92" s="22" t="s">
        <v>36</v>
      </c>
      <c r="M92" s="20" t="s">
        <v>284</v>
      </c>
      <c r="N92" s="8">
        <v>33366</v>
      </c>
      <c r="O92" s="8" t="s">
        <v>38</v>
      </c>
      <c r="P92" s="8">
        <v>33366</v>
      </c>
      <c r="Q92" s="8" t="s">
        <v>38</v>
      </c>
      <c r="R92" s="8" t="s">
        <v>38</v>
      </c>
      <c r="S92" s="8" t="s">
        <v>38</v>
      </c>
      <c r="T92" s="8" t="s">
        <v>38</v>
      </c>
      <c r="U92" s="8">
        <f t="shared" si="4"/>
        <v>33.366</v>
      </c>
      <c r="V92" s="8">
        <v>33366</v>
      </c>
      <c r="W92" s="8" t="s">
        <v>38</v>
      </c>
      <c r="X92" s="8" t="s">
        <v>38</v>
      </c>
      <c r="Y92" s="8" t="s">
        <v>38</v>
      </c>
      <c r="Z92" s="10" t="s">
        <v>38</v>
      </c>
      <c r="AA92" s="8" t="s">
        <v>38</v>
      </c>
      <c r="AB92" s="9" t="s">
        <v>38</v>
      </c>
      <c r="AC92" s="71"/>
      <c r="AD92" s="1"/>
    </row>
    <row r="93" spans="1:30" ht="108.75" customHeight="1" x14ac:dyDescent="0.25">
      <c r="A93" s="19" t="s">
        <v>286</v>
      </c>
      <c r="B93" s="76" t="s">
        <v>287</v>
      </c>
      <c r="C93" s="8">
        <f t="shared" si="3"/>
        <v>10188.82</v>
      </c>
      <c r="D93" s="8">
        <v>10188820</v>
      </c>
      <c r="E93" s="8" t="s">
        <v>38</v>
      </c>
      <c r="F93" s="8" t="s">
        <v>38</v>
      </c>
      <c r="G93" s="8" t="s">
        <v>38</v>
      </c>
      <c r="H93" s="8" t="s">
        <v>38</v>
      </c>
      <c r="I93" s="8" t="s">
        <v>38</v>
      </c>
      <c r="J93" s="9" t="s">
        <v>38</v>
      </c>
      <c r="K93" s="21" t="s">
        <v>288</v>
      </c>
      <c r="L93" s="22" t="s">
        <v>36</v>
      </c>
      <c r="M93" s="20" t="s">
        <v>287</v>
      </c>
      <c r="N93" s="8">
        <v>3225820</v>
      </c>
      <c r="O93" s="8" t="s">
        <v>38</v>
      </c>
      <c r="P93" s="8">
        <v>3225820</v>
      </c>
      <c r="Q93" s="8" t="s">
        <v>38</v>
      </c>
      <c r="R93" s="8" t="s">
        <v>38</v>
      </c>
      <c r="S93" s="8" t="s">
        <v>38</v>
      </c>
      <c r="T93" s="8" t="s">
        <v>38</v>
      </c>
      <c r="U93" s="8">
        <f t="shared" si="4"/>
        <v>3225.82</v>
      </c>
      <c r="V93" s="8">
        <v>3225820</v>
      </c>
      <c r="W93" s="8" t="s">
        <v>38</v>
      </c>
      <c r="X93" s="8" t="s">
        <v>38</v>
      </c>
      <c r="Y93" s="8" t="s">
        <v>38</v>
      </c>
      <c r="Z93" s="10" t="s">
        <v>38</v>
      </c>
      <c r="AA93" s="8" t="s">
        <v>38</v>
      </c>
      <c r="AB93" s="9" t="s">
        <v>38</v>
      </c>
      <c r="AC93" s="71">
        <f t="shared" si="5"/>
        <v>31.660388543521233</v>
      </c>
      <c r="AD93" s="1"/>
    </row>
    <row r="94" spans="1:30" ht="131.25" customHeight="1" x14ac:dyDescent="0.25">
      <c r="A94" s="19" t="s">
        <v>289</v>
      </c>
      <c r="B94" s="76" t="s">
        <v>290</v>
      </c>
      <c r="C94" s="8">
        <f t="shared" si="3"/>
        <v>10000</v>
      </c>
      <c r="D94" s="8">
        <v>10000000</v>
      </c>
      <c r="E94" s="8" t="s">
        <v>38</v>
      </c>
      <c r="F94" s="8" t="s">
        <v>38</v>
      </c>
      <c r="G94" s="8" t="s">
        <v>38</v>
      </c>
      <c r="H94" s="8" t="s">
        <v>38</v>
      </c>
      <c r="I94" s="8" t="s">
        <v>38</v>
      </c>
      <c r="J94" s="9" t="s">
        <v>38</v>
      </c>
      <c r="K94" s="21" t="s">
        <v>291</v>
      </c>
      <c r="L94" s="22" t="s">
        <v>36</v>
      </c>
      <c r="M94" s="20" t="s">
        <v>290</v>
      </c>
      <c r="N94" s="8">
        <v>3037000</v>
      </c>
      <c r="O94" s="8" t="s">
        <v>38</v>
      </c>
      <c r="P94" s="8">
        <v>3037000</v>
      </c>
      <c r="Q94" s="8" t="s">
        <v>38</v>
      </c>
      <c r="R94" s="8" t="s">
        <v>38</v>
      </c>
      <c r="S94" s="8" t="s">
        <v>38</v>
      </c>
      <c r="T94" s="8" t="s">
        <v>38</v>
      </c>
      <c r="U94" s="8">
        <f t="shared" si="4"/>
        <v>3037</v>
      </c>
      <c r="V94" s="8">
        <v>3037000</v>
      </c>
      <c r="W94" s="8" t="s">
        <v>38</v>
      </c>
      <c r="X94" s="8" t="s">
        <v>38</v>
      </c>
      <c r="Y94" s="8" t="s">
        <v>38</v>
      </c>
      <c r="Z94" s="10" t="s">
        <v>38</v>
      </c>
      <c r="AA94" s="8" t="s">
        <v>38</v>
      </c>
      <c r="AB94" s="9" t="s">
        <v>38</v>
      </c>
      <c r="AC94" s="71">
        <f t="shared" si="5"/>
        <v>30.37</v>
      </c>
      <c r="AD94" s="1"/>
    </row>
    <row r="95" spans="1:30" ht="117" customHeight="1" x14ac:dyDescent="0.25">
      <c r="A95" s="19" t="s">
        <v>292</v>
      </c>
      <c r="B95" s="76" t="s">
        <v>293</v>
      </c>
      <c r="C95" s="8">
        <f t="shared" si="3"/>
        <v>10000</v>
      </c>
      <c r="D95" s="8">
        <v>10000000</v>
      </c>
      <c r="E95" s="8" t="s">
        <v>38</v>
      </c>
      <c r="F95" s="8" t="s">
        <v>38</v>
      </c>
      <c r="G95" s="8" t="s">
        <v>38</v>
      </c>
      <c r="H95" s="8" t="s">
        <v>38</v>
      </c>
      <c r="I95" s="8" t="s">
        <v>38</v>
      </c>
      <c r="J95" s="9" t="s">
        <v>38</v>
      </c>
      <c r="K95" s="21" t="s">
        <v>294</v>
      </c>
      <c r="L95" s="22" t="s">
        <v>36</v>
      </c>
      <c r="M95" s="20" t="s">
        <v>293</v>
      </c>
      <c r="N95" s="8">
        <v>3037000</v>
      </c>
      <c r="O95" s="8" t="s">
        <v>38</v>
      </c>
      <c r="P95" s="8">
        <v>3037000</v>
      </c>
      <c r="Q95" s="8" t="s">
        <v>38</v>
      </c>
      <c r="R95" s="8" t="s">
        <v>38</v>
      </c>
      <c r="S95" s="8" t="s">
        <v>38</v>
      </c>
      <c r="T95" s="8" t="s">
        <v>38</v>
      </c>
      <c r="U95" s="8">
        <f t="shared" si="4"/>
        <v>3037</v>
      </c>
      <c r="V95" s="8">
        <v>3037000</v>
      </c>
      <c r="W95" s="8" t="s">
        <v>38</v>
      </c>
      <c r="X95" s="8" t="s">
        <v>38</v>
      </c>
      <c r="Y95" s="8" t="s">
        <v>38</v>
      </c>
      <c r="Z95" s="10" t="s">
        <v>38</v>
      </c>
      <c r="AA95" s="8" t="s">
        <v>38</v>
      </c>
      <c r="AB95" s="9" t="s">
        <v>38</v>
      </c>
      <c r="AC95" s="71">
        <f t="shared" si="5"/>
        <v>30.37</v>
      </c>
      <c r="AD95" s="1"/>
    </row>
    <row r="96" spans="1:30" ht="141.75" x14ac:dyDescent="0.25">
      <c r="A96" s="19" t="s">
        <v>295</v>
      </c>
      <c r="B96" s="76" t="s">
        <v>296</v>
      </c>
      <c r="C96" s="8">
        <f t="shared" si="3"/>
        <v>188.82</v>
      </c>
      <c r="D96" s="8">
        <v>188820</v>
      </c>
      <c r="E96" s="8" t="s">
        <v>38</v>
      </c>
      <c r="F96" s="8" t="s">
        <v>38</v>
      </c>
      <c r="G96" s="8" t="s">
        <v>38</v>
      </c>
      <c r="H96" s="8" t="s">
        <v>38</v>
      </c>
      <c r="I96" s="8" t="s">
        <v>38</v>
      </c>
      <c r="J96" s="9" t="s">
        <v>38</v>
      </c>
      <c r="K96" s="21" t="s">
        <v>297</v>
      </c>
      <c r="L96" s="22" t="s">
        <v>36</v>
      </c>
      <c r="M96" s="20" t="s">
        <v>296</v>
      </c>
      <c r="N96" s="8">
        <v>188820</v>
      </c>
      <c r="O96" s="8" t="s">
        <v>38</v>
      </c>
      <c r="P96" s="8">
        <v>188820</v>
      </c>
      <c r="Q96" s="8" t="s">
        <v>38</v>
      </c>
      <c r="R96" s="8" t="s">
        <v>38</v>
      </c>
      <c r="S96" s="8" t="s">
        <v>38</v>
      </c>
      <c r="T96" s="8" t="s">
        <v>38</v>
      </c>
      <c r="U96" s="8">
        <f t="shared" si="4"/>
        <v>188.82</v>
      </c>
      <c r="V96" s="8">
        <v>188820</v>
      </c>
      <c r="W96" s="8" t="s">
        <v>38</v>
      </c>
      <c r="X96" s="8" t="s">
        <v>38</v>
      </c>
      <c r="Y96" s="8" t="s">
        <v>38</v>
      </c>
      <c r="Z96" s="10" t="s">
        <v>38</v>
      </c>
      <c r="AA96" s="8" t="s">
        <v>38</v>
      </c>
      <c r="AB96" s="9" t="s">
        <v>38</v>
      </c>
      <c r="AC96" s="71">
        <f t="shared" si="5"/>
        <v>100</v>
      </c>
      <c r="AD96" s="1"/>
    </row>
    <row r="97" spans="1:30" ht="112.5" customHeight="1" x14ac:dyDescent="0.25">
      <c r="A97" s="19" t="s">
        <v>298</v>
      </c>
      <c r="B97" s="76" t="s">
        <v>299</v>
      </c>
      <c r="C97" s="8">
        <f t="shared" si="3"/>
        <v>188.82</v>
      </c>
      <c r="D97" s="8">
        <v>188820</v>
      </c>
      <c r="E97" s="8" t="s">
        <v>38</v>
      </c>
      <c r="F97" s="8" t="s">
        <v>38</v>
      </c>
      <c r="G97" s="8" t="s">
        <v>38</v>
      </c>
      <c r="H97" s="8" t="s">
        <v>38</v>
      </c>
      <c r="I97" s="8" t="s">
        <v>38</v>
      </c>
      <c r="J97" s="9" t="s">
        <v>38</v>
      </c>
      <c r="K97" s="21" t="s">
        <v>300</v>
      </c>
      <c r="L97" s="22" t="s">
        <v>36</v>
      </c>
      <c r="M97" s="20" t="s">
        <v>299</v>
      </c>
      <c r="N97" s="8">
        <v>188820</v>
      </c>
      <c r="O97" s="8" t="s">
        <v>38</v>
      </c>
      <c r="P97" s="8">
        <v>188820</v>
      </c>
      <c r="Q97" s="8" t="s">
        <v>38</v>
      </c>
      <c r="R97" s="8" t="s">
        <v>38</v>
      </c>
      <c r="S97" s="8" t="s">
        <v>38</v>
      </c>
      <c r="T97" s="8" t="s">
        <v>38</v>
      </c>
      <c r="U97" s="8">
        <f t="shared" si="4"/>
        <v>188.82</v>
      </c>
      <c r="V97" s="8">
        <v>188820</v>
      </c>
      <c r="W97" s="8" t="s">
        <v>38</v>
      </c>
      <c r="X97" s="8" t="s">
        <v>38</v>
      </c>
      <c r="Y97" s="8" t="s">
        <v>38</v>
      </c>
      <c r="Z97" s="10" t="s">
        <v>38</v>
      </c>
      <c r="AA97" s="8" t="s">
        <v>38</v>
      </c>
      <c r="AB97" s="9" t="s">
        <v>38</v>
      </c>
      <c r="AC97" s="71">
        <f t="shared" si="5"/>
        <v>100</v>
      </c>
      <c r="AD97" s="1"/>
    </row>
    <row r="98" spans="1:30" ht="52.5" customHeight="1" x14ac:dyDescent="0.25">
      <c r="A98" s="19" t="s">
        <v>301</v>
      </c>
      <c r="B98" s="76" t="s">
        <v>302</v>
      </c>
      <c r="C98" s="8">
        <f t="shared" si="3"/>
        <v>10000</v>
      </c>
      <c r="D98" s="8">
        <v>10000000</v>
      </c>
      <c r="E98" s="8" t="s">
        <v>38</v>
      </c>
      <c r="F98" s="8" t="s">
        <v>38</v>
      </c>
      <c r="G98" s="8" t="s">
        <v>38</v>
      </c>
      <c r="H98" s="8" t="s">
        <v>38</v>
      </c>
      <c r="I98" s="8" t="s">
        <v>38</v>
      </c>
      <c r="J98" s="9" t="s">
        <v>38</v>
      </c>
      <c r="K98" s="21" t="s">
        <v>303</v>
      </c>
      <c r="L98" s="22" t="s">
        <v>36</v>
      </c>
      <c r="M98" s="20" t="s">
        <v>302</v>
      </c>
      <c r="N98" s="8">
        <v>4590045.32</v>
      </c>
      <c r="O98" s="8" t="s">
        <v>38</v>
      </c>
      <c r="P98" s="8">
        <v>4590045.32</v>
      </c>
      <c r="Q98" s="8" t="s">
        <v>38</v>
      </c>
      <c r="R98" s="8" t="s">
        <v>38</v>
      </c>
      <c r="S98" s="8" t="s">
        <v>38</v>
      </c>
      <c r="T98" s="8" t="s">
        <v>38</v>
      </c>
      <c r="U98" s="8">
        <f t="shared" si="4"/>
        <v>4590.0453200000002</v>
      </c>
      <c r="V98" s="8">
        <v>4590045.32</v>
      </c>
      <c r="W98" s="8" t="s">
        <v>38</v>
      </c>
      <c r="X98" s="8" t="s">
        <v>38</v>
      </c>
      <c r="Y98" s="8" t="s">
        <v>38</v>
      </c>
      <c r="Z98" s="10" t="s">
        <v>38</v>
      </c>
      <c r="AA98" s="8" t="s">
        <v>38</v>
      </c>
      <c r="AB98" s="9" t="s">
        <v>38</v>
      </c>
      <c r="AC98" s="71">
        <f t="shared" si="5"/>
        <v>45.900453200000001</v>
      </c>
      <c r="AD98" s="1"/>
    </row>
    <row r="99" spans="1:30" ht="57.75" customHeight="1" x14ac:dyDescent="0.25">
      <c r="A99" s="19" t="s">
        <v>304</v>
      </c>
      <c r="B99" s="76" t="s">
        <v>305</v>
      </c>
      <c r="C99" s="8">
        <f t="shared" si="3"/>
        <v>10000</v>
      </c>
      <c r="D99" s="8">
        <v>10000000</v>
      </c>
      <c r="E99" s="8" t="s">
        <v>38</v>
      </c>
      <c r="F99" s="8" t="s">
        <v>38</v>
      </c>
      <c r="G99" s="8" t="s">
        <v>38</v>
      </c>
      <c r="H99" s="8" t="s">
        <v>38</v>
      </c>
      <c r="I99" s="8" t="s">
        <v>38</v>
      </c>
      <c r="J99" s="9" t="s">
        <v>38</v>
      </c>
      <c r="K99" s="21" t="s">
        <v>306</v>
      </c>
      <c r="L99" s="22" t="s">
        <v>36</v>
      </c>
      <c r="M99" s="20" t="s">
        <v>305</v>
      </c>
      <c r="N99" s="8">
        <v>4590045.32</v>
      </c>
      <c r="O99" s="8" t="s">
        <v>38</v>
      </c>
      <c r="P99" s="8">
        <v>4590045.32</v>
      </c>
      <c r="Q99" s="8" t="s">
        <v>38</v>
      </c>
      <c r="R99" s="8" t="s">
        <v>38</v>
      </c>
      <c r="S99" s="8" t="s">
        <v>38</v>
      </c>
      <c r="T99" s="8" t="s">
        <v>38</v>
      </c>
      <c r="U99" s="8">
        <f t="shared" si="4"/>
        <v>4590.0453200000002</v>
      </c>
      <c r="V99" s="8">
        <v>4590045.32</v>
      </c>
      <c r="W99" s="8" t="s">
        <v>38</v>
      </c>
      <c r="X99" s="8" t="s">
        <v>38</v>
      </c>
      <c r="Y99" s="8" t="s">
        <v>38</v>
      </c>
      <c r="Z99" s="10" t="s">
        <v>38</v>
      </c>
      <c r="AA99" s="8" t="s">
        <v>38</v>
      </c>
      <c r="AB99" s="9" t="s">
        <v>38</v>
      </c>
      <c r="AC99" s="71">
        <f t="shared" si="5"/>
        <v>45.900453200000001</v>
      </c>
      <c r="AD99" s="1"/>
    </row>
    <row r="100" spans="1:30" ht="94.5" x14ac:dyDescent="0.25">
      <c r="A100" s="19" t="s">
        <v>307</v>
      </c>
      <c r="B100" s="76" t="s">
        <v>308</v>
      </c>
      <c r="C100" s="8">
        <f t="shared" si="3"/>
        <v>10000</v>
      </c>
      <c r="D100" s="8">
        <v>10000000</v>
      </c>
      <c r="E100" s="8" t="s">
        <v>38</v>
      </c>
      <c r="F100" s="8" t="s">
        <v>38</v>
      </c>
      <c r="G100" s="8" t="s">
        <v>38</v>
      </c>
      <c r="H100" s="8" t="s">
        <v>38</v>
      </c>
      <c r="I100" s="8" t="s">
        <v>38</v>
      </c>
      <c r="J100" s="9" t="s">
        <v>38</v>
      </c>
      <c r="K100" s="21" t="s">
        <v>309</v>
      </c>
      <c r="L100" s="22" t="s">
        <v>36</v>
      </c>
      <c r="M100" s="20" t="s">
        <v>308</v>
      </c>
      <c r="N100" s="8">
        <v>4590045.32</v>
      </c>
      <c r="O100" s="8" t="s">
        <v>38</v>
      </c>
      <c r="P100" s="8">
        <v>4590045.32</v>
      </c>
      <c r="Q100" s="8" t="s">
        <v>38</v>
      </c>
      <c r="R100" s="8" t="s">
        <v>38</v>
      </c>
      <c r="S100" s="8" t="s">
        <v>38</v>
      </c>
      <c r="T100" s="8" t="s">
        <v>38</v>
      </c>
      <c r="U100" s="8">
        <f t="shared" si="4"/>
        <v>4590.0453200000002</v>
      </c>
      <c r="V100" s="8">
        <v>4590045.32</v>
      </c>
      <c r="W100" s="8" t="s">
        <v>38</v>
      </c>
      <c r="X100" s="8" t="s">
        <v>38</v>
      </c>
      <c r="Y100" s="8" t="s">
        <v>38</v>
      </c>
      <c r="Z100" s="10" t="s">
        <v>38</v>
      </c>
      <c r="AA100" s="8" t="s">
        <v>38</v>
      </c>
      <c r="AB100" s="9" t="s">
        <v>38</v>
      </c>
      <c r="AC100" s="71">
        <f t="shared" si="5"/>
        <v>45.900453200000001</v>
      </c>
      <c r="AD100" s="1"/>
    </row>
    <row r="101" spans="1:30" ht="29.25" customHeight="1" x14ac:dyDescent="0.25">
      <c r="A101" s="19" t="s">
        <v>310</v>
      </c>
      <c r="B101" s="76" t="s">
        <v>311</v>
      </c>
      <c r="C101" s="8">
        <f t="shared" si="3"/>
        <v>434.36246999999997</v>
      </c>
      <c r="D101" s="8">
        <v>434362.47</v>
      </c>
      <c r="E101" s="8" t="s">
        <v>38</v>
      </c>
      <c r="F101" s="8" t="s">
        <v>38</v>
      </c>
      <c r="G101" s="8" t="s">
        <v>38</v>
      </c>
      <c r="H101" s="8" t="s">
        <v>38</v>
      </c>
      <c r="I101" s="8" t="s">
        <v>38</v>
      </c>
      <c r="J101" s="9" t="s">
        <v>38</v>
      </c>
      <c r="K101" s="21" t="s">
        <v>312</v>
      </c>
      <c r="L101" s="22" t="s">
        <v>36</v>
      </c>
      <c r="M101" s="20" t="s">
        <v>311</v>
      </c>
      <c r="N101" s="8">
        <v>866782.28</v>
      </c>
      <c r="O101" s="8" t="s">
        <v>38</v>
      </c>
      <c r="P101" s="8">
        <v>866782.28</v>
      </c>
      <c r="Q101" s="8" t="s">
        <v>38</v>
      </c>
      <c r="R101" s="8" t="s">
        <v>38</v>
      </c>
      <c r="S101" s="8" t="s">
        <v>38</v>
      </c>
      <c r="T101" s="8" t="s">
        <v>38</v>
      </c>
      <c r="U101" s="8">
        <f t="shared" si="4"/>
        <v>866.78228000000001</v>
      </c>
      <c r="V101" s="8">
        <v>866782.28</v>
      </c>
      <c r="W101" s="8" t="s">
        <v>38</v>
      </c>
      <c r="X101" s="8" t="s">
        <v>38</v>
      </c>
      <c r="Y101" s="8" t="s">
        <v>38</v>
      </c>
      <c r="Z101" s="10" t="s">
        <v>38</v>
      </c>
      <c r="AA101" s="8" t="s">
        <v>38</v>
      </c>
      <c r="AB101" s="9" t="s">
        <v>38</v>
      </c>
      <c r="AC101" s="71">
        <f t="shared" si="5"/>
        <v>199.55275601964416</v>
      </c>
      <c r="AD101" s="1"/>
    </row>
    <row r="102" spans="1:30" ht="55.5" customHeight="1" x14ac:dyDescent="0.25">
      <c r="A102" s="19" t="s">
        <v>313</v>
      </c>
      <c r="B102" s="76" t="s">
        <v>314</v>
      </c>
      <c r="C102" s="8">
        <f t="shared" si="3"/>
        <v>253.92747</v>
      </c>
      <c r="D102" s="8">
        <v>253927.47</v>
      </c>
      <c r="E102" s="8" t="s">
        <v>38</v>
      </c>
      <c r="F102" s="8" t="s">
        <v>38</v>
      </c>
      <c r="G102" s="8" t="s">
        <v>38</v>
      </c>
      <c r="H102" s="8" t="s">
        <v>38</v>
      </c>
      <c r="I102" s="8" t="s">
        <v>38</v>
      </c>
      <c r="J102" s="9" t="s">
        <v>38</v>
      </c>
      <c r="K102" s="21" t="s">
        <v>315</v>
      </c>
      <c r="L102" s="22" t="s">
        <v>36</v>
      </c>
      <c r="M102" s="20" t="s">
        <v>314</v>
      </c>
      <c r="N102" s="8">
        <v>592382.63</v>
      </c>
      <c r="O102" s="8" t="s">
        <v>38</v>
      </c>
      <c r="P102" s="8">
        <v>592382.63</v>
      </c>
      <c r="Q102" s="8" t="s">
        <v>38</v>
      </c>
      <c r="R102" s="8" t="s">
        <v>38</v>
      </c>
      <c r="S102" s="8" t="s">
        <v>38</v>
      </c>
      <c r="T102" s="8" t="s">
        <v>38</v>
      </c>
      <c r="U102" s="8">
        <f t="shared" si="4"/>
        <v>592.38262999999995</v>
      </c>
      <c r="V102" s="8">
        <v>592382.63</v>
      </c>
      <c r="W102" s="8" t="s">
        <v>38</v>
      </c>
      <c r="X102" s="8" t="s">
        <v>38</v>
      </c>
      <c r="Y102" s="8" t="s">
        <v>38</v>
      </c>
      <c r="Z102" s="10" t="s">
        <v>38</v>
      </c>
      <c r="AA102" s="8" t="s">
        <v>38</v>
      </c>
      <c r="AB102" s="9" t="s">
        <v>38</v>
      </c>
      <c r="AC102" s="71">
        <f t="shared" si="5"/>
        <v>233.28812357323923</v>
      </c>
      <c r="AD102" s="1"/>
    </row>
    <row r="103" spans="1:30" ht="88.5" customHeight="1" x14ac:dyDescent="0.25">
      <c r="A103" s="19" t="s">
        <v>316</v>
      </c>
      <c r="B103" s="76" t="s">
        <v>317</v>
      </c>
      <c r="C103" s="8">
        <f t="shared" si="3"/>
        <v>20.936060000000001</v>
      </c>
      <c r="D103" s="8">
        <v>20936.060000000001</v>
      </c>
      <c r="E103" s="8" t="s">
        <v>38</v>
      </c>
      <c r="F103" s="8" t="s">
        <v>38</v>
      </c>
      <c r="G103" s="8" t="s">
        <v>38</v>
      </c>
      <c r="H103" s="8" t="s">
        <v>38</v>
      </c>
      <c r="I103" s="8" t="s">
        <v>38</v>
      </c>
      <c r="J103" s="9" t="s">
        <v>38</v>
      </c>
      <c r="K103" s="21" t="s">
        <v>318</v>
      </c>
      <c r="L103" s="22" t="s">
        <v>36</v>
      </c>
      <c r="M103" s="20" t="s">
        <v>317</v>
      </c>
      <c r="N103" s="8">
        <v>13449.47</v>
      </c>
      <c r="O103" s="8" t="s">
        <v>38</v>
      </c>
      <c r="P103" s="8">
        <v>13449.47</v>
      </c>
      <c r="Q103" s="8" t="s">
        <v>38</v>
      </c>
      <c r="R103" s="8" t="s">
        <v>38</v>
      </c>
      <c r="S103" s="8" t="s">
        <v>38</v>
      </c>
      <c r="T103" s="8" t="s">
        <v>38</v>
      </c>
      <c r="U103" s="8">
        <f t="shared" si="4"/>
        <v>13.44947</v>
      </c>
      <c r="V103" s="8">
        <v>13449.47</v>
      </c>
      <c r="W103" s="8" t="s">
        <v>38</v>
      </c>
      <c r="X103" s="8" t="s">
        <v>38</v>
      </c>
      <c r="Y103" s="8" t="s">
        <v>38</v>
      </c>
      <c r="Z103" s="10" t="s">
        <v>38</v>
      </c>
      <c r="AA103" s="8" t="s">
        <v>38</v>
      </c>
      <c r="AB103" s="9" t="s">
        <v>38</v>
      </c>
      <c r="AC103" s="71">
        <f t="shared" si="5"/>
        <v>64.240692852427813</v>
      </c>
      <c r="AD103" s="1"/>
    </row>
    <row r="104" spans="1:30" ht="141.75" x14ac:dyDescent="0.25">
      <c r="A104" s="19" t="s">
        <v>319</v>
      </c>
      <c r="B104" s="76" t="s">
        <v>320</v>
      </c>
      <c r="C104" s="8">
        <f t="shared" si="3"/>
        <v>20.936060000000001</v>
      </c>
      <c r="D104" s="8">
        <v>20936.060000000001</v>
      </c>
      <c r="E104" s="8" t="s">
        <v>38</v>
      </c>
      <c r="F104" s="8" t="s">
        <v>38</v>
      </c>
      <c r="G104" s="8" t="s">
        <v>38</v>
      </c>
      <c r="H104" s="8" t="s">
        <v>38</v>
      </c>
      <c r="I104" s="8" t="s">
        <v>38</v>
      </c>
      <c r="J104" s="9" t="s">
        <v>38</v>
      </c>
      <c r="K104" s="21" t="s">
        <v>321</v>
      </c>
      <c r="L104" s="22" t="s">
        <v>36</v>
      </c>
      <c r="M104" s="20" t="s">
        <v>320</v>
      </c>
      <c r="N104" s="8">
        <v>13449.47</v>
      </c>
      <c r="O104" s="8" t="s">
        <v>38</v>
      </c>
      <c r="P104" s="8">
        <v>13449.47</v>
      </c>
      <c r="Q104" s="8" t="s">
        <v>38</v>
      </c>
      <c r="R104" s="8" t="s">
        <v>38</v>
      </c>
      <c r="S104" s="8" t="s">
        <v>38</v>
      </c>
      <c r="T104" s="8" t="s">
        <v>38</v>
      </c>
      <c r="U104" s="8">
        <f t="shared" si="4"/>
        <v>13.44947</v>
      </c>
      <c r="V104" s="8">
        <v>13449.47</v>
      </c>
      <c r="W104" s="8" t="s">
        <v>38</v>
      </c>
      <c r="X104" s="8" t="s">
        <v>38</v>
      </c>
      <c r="Y104" s="8" t="s">
        <v>38</v>
      </c>
      <c r="Z104" s="10" t="s">
        <v>38</v>
      </c>
      <c r="AA104" s="8" t="s">
        <v>38</v>
      </c>
      <c r="AB104" s="9" t="s">
        <v>38</v>
      </c>
      <c r="AC104" s="71">
        <f t="shared" si="5"/>
        <v>64.240692852427813</v>
      </c>
      <c r="AD104" s="1"/>
    </row>
    <row r="105" spans="1:30" ht="118.5" customHeight="1" x14ac:dyDescent="0.25">
      <c r="A105" s="19" t="s">
        <v>322</v>
      </c>
      <c r="B105" s="76" t="s">
        <v>323</v>
      </c>
      <c r="C105" s="8">
        <f t="shared" si="3"/>
        <v>38.407530000000001</v>
      </c>
      <c r="D105" s="8">
        <v>38407.53</v>
      </c>
      <c r="E105" s="8" t="s">
        <v>38</v>
      </c>
      <c r="F105" s="8" t="s">
        <v>38</v>
      </c>
      <c r="G105" s="8" t="s">
        <v>38</v>
      </c>
      <c r="H105" s="8" t="s">
        <v>38</v>
      </c>
      <c r="I105" s="8" t="s">
        <v>38</v>
      </c>
      <c r="J105" s="9" t="s">
        <v>38</v>
      </c>
      <c r="K105" s="21" t="s">
        <v>324</v>
      </c>
      <c r="L105" s="22" t="s">
        <v>36</v>
      </c>
      <c r="M105" s="20" t="s">
        <v>323</v>
      </c>
      <c r="N105" s="8">
        <v>79231.72</v>
      </c>
      <c r="O105" s="8" t="s">
        <v>38</v>
      </c>
      <c r="P105" s="8">
        <v>79231.72</v>
      </c>
      <c r="Q105" s="8" t="s">
        <v>38</v>
      </c>
      <c r="R105" s="8" t="s">
        <v>38</v>
      </c>
      <c r="S105" s="8" t="s">
        <v>38</v>
      </c>
      <c r="T105" s="8" t="s">
        <v>38</v>
      </c>
      <c r="U105" s="8">
        <f t="shared" si="4"/>
        <v>79.231719999999996</v>
      </c>
      <c r="V105" s="8">
        <v>79231.72</v>
      </c>
      <c r="W105" s="8" t="s">
        <v>38</v>
      </c>
      <c r="X105" s="8" t="s">
        <v>38</v>
      </c>
      <c r="Y105" s="8" t="s">
        <v>38</v>
      </c>
      <c r="Z105" s="10" t="s">
        <v>38</v>
      </c>
      <c r="AA105" s="8" t="s">
        <v>38</v>
      </c>
      <c r="AB105" s="9" t="s">
        <v>38</v>
      </c>
      <c r="AC105" s="71">
        <f t="shared" si="5"/>
        <v>206.29215156507067</v>
      </c>
      <c r="AD105" s="1"/>
    </row>
    <row r="106" spans="1:30" ht="156.75" customHeight="1" x14ac:dyDescent="0.25">
      <c r="A106" s="19" t="s">
        <v>325</v>
      </c>
      <c r="B106" s="76" t="s">
        <v>326</v>
      </c>
      <c r="C106" s="8">
        <f t="shared" si="3"/>
        <v>38.407530000000001</v>
      </c>
      <c r="D106" s="8">
        <v>38407.53</v>
      </c>
      <c r="E106" s="8" t="s">
        <v>38</v>
      </c>
      <c r="F106" s="8" t="s">
        <v>38</v>
      </c>
      <c r="G106" s="8" t="s">
        <v>38</v>
      </c>
      <c r="H106" s="8" t="s">
        <v>38</v>
      </c>
      <c r="I106" s="8" t="s">
        <v>38</v>
      </c>
      <c r="J106" s="9" t="s">
        <v>38</v>
      </c>
      <c r="K106" s="21" t="s">
        <v>327</v>
      </c>
      <c r="L106" s="22" t="s">
        <v>36</v>
      </c>
      <c r="M106" s="20" t="s">
        <v>326</v>
      </c>
      <c r="N106" s="8">
        <v>79231.72</v>
      </c>
      <c r="O106" s="8" t="s">
        <v>38</v>
      </c>
      <c r="P106" s="8">
        <v>79231.72</v>
      </c>
      <c r="Q106" s="8" t="s">
        <v>38</v>
      </c>
      <c r="R106" s="8" t="s">
        <v>38</v>
      </c>
      <c r="S106" s="8" t="s">
        <v>38</v>
      </c>
      <c r="T106" s="8" t="s">
        <v>38</v>
      </c>
      <c r="U106" s="8">
        <f t="shared" si="4"/>
        <v>79.231719999999996</v>
      </c>
      <c r="V106" s="8">
        <v>79231.72</v>
      </c>
      <c r="W106" s="8" t="s">
        <v>38</v>
      </c>
      <c r="X106" s="8" t="s">
        <v>38</v>
      </c>
      <c r="Y106" s="8" t="s">
        <v>38</v>
      </c>
      <c r="Z106" s="10" t="s">
        <v>38</v>
      </c>
      <c r="AA106" s="8" t="s">
        <v>38</v>
      </c>
      <c r="AB106" s="9" t="s">
        <v>38</v>
      </c>
      <c r="AC106" s="71">
        <f t="shared" si="5"/>
        <v>206.29215156507067</v>
      </c>
      <c r="AD106" s="1"/>
    </row>
    <row r="107" spans="1:30" ht="110.25" x14ac:dyDescent="0.25">
      <c r="A107" s="19" t="s">
        <v>328</v>
      </c>
      <c r="B107" s="76" t="s">
        <v>329</v>
      </c>
      <c r="C107" s="8">
        <f t="shared" si="3"/>
        <v>13.50741</v>
      </c>
      <c r="D107" s="8">
        <v>13507.41</v>
      </c>
      <c r="E107" s="8" t="s">
        <v>38</v>
      </c>
      <c r="F107" s="8" t="s">
        <v>38</v>
      </c>
      <c r="G107" s="8" t="s">
        <v>38</v>
      </c>
      <c r="H107" s="8" t="s">
        <v>38</v>
      </c>
      <c r="I107" s="8" t="s">
        <v>38</v>
      </c>
      <c r="J107" s="9" t="s">
        <v>38</v>
      </c>
      <c r="K107" s="21" t="s">
        <v>330</v>
      </c>
      <c r="L107" s="22" t="s">
        <v>36</v>
      </c>
      <c r="M107" s="20" t="s">
        <v>329</v>
      </c>
      <c r="N107" s="8">
        <v>33069.71</v>
      </c>
      <c r="O107" s="8" t="s">
        <v>38</v>
      </c>
      <c r="P107" s="8">
        <v>33069.71</v>
      </c>
      <c r="Q107" s="8" t="s">
        <v>38</v>
      </c>
      <c r="R107" s="8" t="s">
        <v>38</v>
      </c>
      <c r="S107" s="8" t="s">
        <v>38</v>
      </c>
      <c r="T107" s="8" t="s">
        <v>38</v>
      </c>
      <c r="U107" s="8">
        <f t="shared" si="4"/>
        <v>33.069710000000001</v>
      </c>
      <c r="V107" s="8">
        <v>33069.71</v>
      </c>
      <c r="W107" s="8" t="s">
        <v>38</v>
      </c>
      <c r="X107" s="8" t="s">
        <v>38</v>
      </c>
      <c r="Y107" s="8" t="s">
        <v>38</v>
      </c>
      <c r="Z107" s="10" t="s">
        <v>38</v>
      </c>
      <c r="AA107" s="8" t="s">
        <v>38</v>
      </c>
      <c r="AB107" s="9" t="s">
        <v>38</v>
      </c>
      <c r="AC107" s="71">
        <f t="shared" si="5"/>
        <v>244.82643230641548</v>
      </c>
      <c r="AD107" s="1"/>
    </row>
    <row r="108" spans="1:30" ht="141.75" x14ac:dyDescent="0.25">
      <c r="A108" s="19" t="s">
        <v>331</v>
      </c>
      <c r="B108" s="76" t="s">
        <v>332</v>
      </c>
      <c r="C108" s="8">
        <f t="shared" si="3"/>
        <v>13.50741</v>
      </c>
      <c r="D108" s="8">
        <v>13507.41</v>
      </c>
      <c r="E108" s="8" t="s">
        <v>38</v>
      </c>
      <c r="F108" s="8" t="s">
        <v>38</v>
      </c>
      <c r="G108" s="8" t="s">
        <v>38</v>
      </c>
      <c r="H108" s="8" t="s">
        <v>38</v>
      </c>
      <c r="I108" s="8" t="s">
        <v>38</v>
      </c>
      <c r="J108" s="9" t="s">
        <v>38</v>
      </c>
      <c r="K108" s="21" t="s">
        <v>333</v>
      </c>
      <c r="L108" s="22" t="s">
        <v>36</v>
      </c>
      <c r="M108" s="20" t="s">
        <v>332</v>
      </c>
      <c r="N108" s="8">
        <v>33069.71</v>
      </c>
      <c r="O108" s="8" t="s">
        <v>38</v>
      </c>
      <c r="P108" s="8">
        <v>33069.71</v>
      </c>
      <c r="Q108" s="8" t="s">
        <v>38</v>
      </c>
      <c r="R108" s="8" t="s">
        <v>38</v>
      </c>
      <c r="S108" s="8" t="s">
        <v>38</v>
      </c>
      <c r="T108" s="8" t="s">
        <v>38</v>
      </c>
      <c r="U108" s="8">
        <f t="shared" si="4"/>
        <v>33.069710000000001</v>
      </c>
      <c r="V108" s="8">
        <v>33069.71</v>
      </c>
      <c r="W108" s="8" t="s">
        <v>38</v>
      </c>
      <c r="X108" s="8" t="s">
        <v>38</v>
      </c>
      <c r="Y108" s="8" t="s">
        <v>38</v>
      </c>
      <c r="Z108" s="10" t="s">
        <v>38</v>
      </c>
      <c r="AA108" s="8" t="s">
        <v>38</v>
      </c>
      <c r="AB108" s="9" t="s">
        <v>38</v>
      </c>
      <c r="AC108" s="71">
        <f t="shared" si="5"/>
        <v>244.82643230641548</v>
      </c>
      <c r="AD108" s="1"/>
    </row>
    <row r="109" spans="1:30" ht="110.25" x14ac:dyDescent="0.25">
      <c r="A109" s="19" t="s">
        <v>334</v>
      </c>
      <c r="B109" s="76" t="s">
        <v>335</v>
      </c>
      <c r="C109" s="8">
        <f t="shared" si="3"/>
        <v>21</v>
      </c>
      <c r="D109" s="8">
        <v>21000</v>
      </c>
      <c r="E109" s="8" t="s">
        <v>38</v>
      </c>
      <c r="F109" s="8" t="s">
        <v>38</v>
      </c>
      <c r="G109" s="8" t="s">
        <v>38</v>
      </c>
      <c r="H109" s="8" t="s">
        <v>38</v>
      </c>
      <c r="I109" s="8" t="s">
        <v>38</v>
      </c>
      <c r="J109" s="9" t="s">
        <v>38</v>
      </c>
      <c r="K109" s="21" t="s">
        <v>336</v>
      </c>
      <c r="L109" s="22" t="s">
        <v>36</v>
      </c>
      <c r="M109" s="20" t="s">
        <v>335</v>
      </c>
      <c r="N109" s="8">
        <v>70000</v>
      </c>
      <c r="O109" s="8" t="s">
        <v>38</v>
      </c>
      <c r="P109" s="8">
        <v>70000</v>
      </c>
      <c r="Q109" s="8" t="s">
        <v>38</v>
      </c>
      <c r="R109" s="8" t="s">
        <v>38</v>
      </c>
      <c r="S109" s="8" t="s">
        <v>38</v>
      </c>
      <c r="T109" s="8" t="s">
        <v>38</v>
      </c>
      <c r="U109" s="8">
        <f t="shared" si="4"/>
        <v>70</v>
      </c>
      <c r="V109" s="8">
        <v>70000</v>
      </c>
      <c r="W109" s="8" t="s">
        <v>38</v>
      </c>
      <c r="X109" s="8" t="s">
        <v>38</v>
      </c>
      <c r="Y109" s="8" t="s">
        <v>38</v>
      </c>
      <c r="Z109" s="10" t="s">
        <v>38</v>
      </c>
      <c r="AA109" s="8" t="s">
        <v>38</v>
      </c>
      <c r="AB109" s="9" t="s">
        <v>38</v>
      </c>
      <c r="AC109" s="71">
        <f t="shared" si="5"/>
        <v>333.33333333333337</v>
      </c>
      <c r="AD109" s="1"/>
    </row>
    <row r="110" spans="1:30" ht="141.75" x14ac:dyDescent="0.25">
      <c r="A110" s="19" t="s">
        <v>337</v>
      </c>
      <c r="B110" s="76" t="s">
        <v>338</v>
      </c>
      <c r="C110" s="8">
        <f t="shared" si="3"/>
        <v>21</v>
      </c>
      <c r="D110" s="8">
        <v>21000</v>
      </c>
      <c r="E110" s="8" t="s">
        <v>38</v>
      </c>
      <c r="F110" s="8" t="s">
        <v>38</v>
      </c>
      <c r="G110" s="8" t="s">
        <v>38</v>
      </c>
      <c r="H110" s="8" t="s">
        <v>38</v>
      </c>
      <c r="I110" s="8" t="s">
        <v>38</v>
      </c>
      <c r="J110" s="9" t="s">
        <v>38</v>
      </c>
      <c r="K110" s="21" t="s">
        <v>339</v>
      </c>
      <c r="L110" s="22" t="s">
        <v>36</v>
      </c>
      <c r="M110" s="20" t="s">
        <v>338</v>
      </c>
      <c r="N110" s="8">
        <v>70000</v>
      </c>
      <c r="O110" s="8" t="s">
        <v>38</v>
      </c>
      <c r="P110" s="8">
        <v>70000</v>
      </c>
      <c r="Q110" s="8" t="s">
        <v>38</v>
      </c>
      <c r="R110" s="8" t="s">
        <v>38</v>
      </c>
      <c r="S110" s="8" t="s">
        <v>38</v>
      </c>
      <c r="T110" s="8" t="s">
        <v>38</v>
      </c>
      <c r="U110" s="8">
        <f t="shared" si="4"/>
        <v>70</v>
      </c>
      <c r="V110" s="8">
        <v>70000</v>
      </c>
      <c r="W110" s="8" t="s">
        <v>38</v>
      </c>
      <c r="X110" s="8" t="s">
        <v>38</v>
      </c>
      <c r="Y110" s="8" t="s">
        <v>38</v>
      </c>
      <c r="Z110" s="10" t="s">
        <v>38</v>
      </c>
      <c r="AA110" s="8" t="s">
        <v>38</v>
      </c>
      <c r="AB110" s="9" t="s">
        <v>38</v>
      </c>
      <c r="AC110" s="71">
        <f t="shared" si="5"/>
        <v>333.33333333333337</v>
      </c>
      <c r="AD110" s="1"/>
    </row>
    <row r="111" spans="1:30" ht="110.25" x14ac:dyDescent="0.25">
      <c r="A111" s="19" t="s">
        <v>340</v>
      </c>
      <c r="B111" s="76" t="s">
        <v>341</v>
      </c>
      <c r="C111" s="8">
        <v>0</v>
      </c>
      <c r="D111" s="8" t="s">
        <v>38</v>
      </c>
      <c r="E111" s="8" t="s">
        <v>38</v>
      </c>
      <c r="F111" s="8" t="s">
        <v>38</v>
      </c>
      <c r="G111" s="8" t="s">
        <v>38</v>
      </c>
      <c r="H111" s="8" t="s">
        <v>38</v>
      </c>
      <c r="I111" s="8" t="s">
        <v>38</v>
      </c>
      <c r="J111" s="9" t="s">
        <v>38</v>
      </c>
      <c r="K111" s="21" t="s">
        <v>342</v>
      </c>
      <c r="L111" s="22" t="s">
        <v>36</v>
      </c>
      <c r="M111" s="20" t="s">
        <v>341</v>
      </c>
      <c r="N111" s="8">
        <v>24890.5</v>
      </c>
      <c r="O111" s="8" t="s">
        <v>38</v>
      </c>
      <c r="P111" s="8">
        <v>24890.5</v>
      </c>
      <c r="Q111" s="8" t="s">
        <v>38</v>
      </c>
      <c r="R111" s="8" t="s">
        <v>38</v>
      </c>
      <c r="S111" s="8" t="s">
        <v>38</v>
      </c>
      <c r="T111" s="8" t="s">
        <v>38</v>
      </c>
      <c r="U111" s="8">
        <f t="shared" si="4"/>
        <v>24.890499999999999</v>
      </c>
      <c r="V111" s="8">
        <v>24890.5</v>
      </c>
      <c r="W111" s="8" t="s">
        <v>38</v>
      </c>
      <c r="X111" s="8" t="s">
        <v>38</v>
      </c>
      <c r="Y111" s="8" t="s">
        <v>38</v>
      </c>
      <c r="Z111" s="10" t="s">
        <v>38</v>
      </c>
      <c r="AA111" s="8" t="s">
        <v>38</v>
      </c>
      <c r="AB111" s="9" t="s">
        <v>38</v>
      </c>
      <c r="AC111" s="71"/>
      <c r="AD111" s="1"/>
    </row>
    <row r="112" spans="1:30" ht="120.75" customHeight="1" x14ac:dyDescent="0.25">
      <c r="A112" s="19" t="s">
        <v>343</v>
      </c>
      <c r="B112" s="76" t="s">
        <v>344</v>
      </c>
      <c r="C112" s="8">
        <v>0</v>
      </c>
      <c r="D112" s="8" t="s">
        <v>38</v>
      </c>
      <c r="E112" s="8" t="s">
        <v>38</v>
      </c>
      <c r="F112" s="8" t="s">
        <v>38</v>
      </c>
      <c r="G112" s="8" t="s">
        <v>38</v>
      </c>
      <c r="H112" s="8" t="s">
        <v>38</v>
      </c>
      <c r="I112" s="8" t="s">
        <v>38</v>
      </c>
      <c r="J112" s="9" t="s">
        <v>38</v>
      </c>
      <c r="K112" s="21" t="s">
        <v>345</v>
      </c>
      <c r="L112" s="22" t="s">
        <v>36</v>
      </c>
      <c r="M112" s="20" t="s">
        <v>344</v>
      </c>
      <c r="N112" s="8">
        <v>24890.5</v>
      </c>
      <c r="O112" s="8" t="s">
        <v>38</v>
      </c>
      <c r="P112" s="8">
        <v>24890.5</v>
      </c>
      <c r="Q112" s="8" t="s">
        <v>38</v>
      </c>
      <c r="R112" s="8" t="s">
        <v>38</v>
      </c>
      <c r="S112" s="8" t="s">
        <v>38</v>
      </c>
      <c r="T112" s="8" t="s">
        <v>38</v>
      </c>
      <c r="U112" s="8">
        <f t="shared" si="4"/>
        <v>24.890499999999999</v>
      </c>
      <c r="V112" s="8">
        <v>24890.5</v>
      </c>
      <c r="W112" s="8" t="s">
        <v>38</v>
      </c>
      <c r="X112" s="8" t="s">
        <v>38</v>
      </c>
      <c r="Y112" s="8" t="s">
        <v>38</v>
      </c>
      <c r="Z112" s="10" t="s">
        <v>38</v>
      </c>
      <c r="AA112" s="8" t="s">
        <v>38</v>
      </c>
      <c r="AB112" s="9" t="s">
        <v>38</v>
      </c>
      <c r="AC112" s="71"/>
      <c r="AD112" s="1"/>
    </row>
    <row r="113" spans="1:30" ht="110.25" x14ac:dyDescent="0.25">
      <c r="A113" s="19" t="s">
        <v>346</v>
      </c>
      <c r="B113" s="76" t="s">
        <v>347</v>
      </c>
      <c r="C113" s="8">
        <v>0</v>
      </c>
      <c r="D113" s="8" t="s">
        <v>38</v>
      </c>
      <c r="E113" s="8" t="s">
        <v>38</v>
      </c>
      <c r="F113" s="8" t="s">
        <v>38</v>
      </c>
      <c r="G113" s="8" t="s">
        <v>38</v>
      </c>
      <c r="H113" s="8" t="s">
        <v>38</v>
      </c>
      <c r="I113" s="8" t="s">
        <v>38</v>
      </c>
      <c r="J113" s="9" t="s">
        <v>38</v>
      </c>
      <c r="K113" s="21" t="s">
        <v>348</v>
      </c>
      <c r="L113" s="22" t="s">
        <v>36</v>
      </c>
      <c r="M113" s="20" t="s">
        <v>347</v>
      </c>
      <c r="N113" s="8">
        <v>-15000</v>
      </c>
      <c r="O113" s="8" t="s">
        <v>38</v>
      </c>
      <c r="P113" s="8">
        <v>-15000</v>
      </c>
      <c r="Q113" s="8" t="s">
        <v>38</v>
      </c>
      <c r="R113" s="8" t="s">
        <v>38</v>
      </c>
      <c r="S113" s="8" t="s">
        <v>38</v>
      </c>
      <c r="T113" s="8" t="s">
        <v>38</v>
      </c>
      <c r="U113" s="8">
        <f t="shared" si="4"/>
        <v>-15</v>
      </c>
      <c r="V113" s="8">
        <v>-15000</v>
      </c>
      <c r="W113" s="8" t="s">
        <v>38</v>
      </c>
      <c r="X113" s="8" t="s">
        <v>38</v>
      </c>
      <c r="Y113" s="8" t="s">
        <v>38</v>
      </c>
      <c r="Z113" s="10" t="s">
        <v>38</v>
      </c>
      <c r="AA113" s="8" t="s">
        <v>38</v>
      </c>
      <c r="AB113" s="9" t="s">
        <v>38</v>
      </c>
      <c r="AC113" s="71"/>
      <c r="AD113" s="1"/>
    </row>
    <row r="114" spans="1:30" ht="141.75" x14ac:dyDescent="0.25">
      <c r="A114" s="19" t="s">
        <v>349</v>
      </c>
      <c r="B114" s="76" t="s">
        <v>350</v>
      </c>
      <c r="C114" s="8">
        <v>0</v>
      </c>
      <c r="D114" s="8" t="s">
        <v>38</v>
      </c>
      <c r="E114" s="8" t="s">
        <v>38</v>
      </c>
      <c r="F114" s="8" t="s">
        <v>38</v>
      </c>
      <c r="G114" s="8" t="s">
        <v>38</v>
      </c>
      <c r="H114" s="8" t="s">
        <v>38</v>
      </c>
      <c r="I114" s="8" t="s">
        <v>38</v>
      </c>
      <c r="J114" s="9" t="s">
        <v>38</v>
      </c>
      <c r="K114" s="21" t="s">
        <v>351</v>
      </c>
      <c r="L114" s="22" t="s">
        <v>36</v>
      </c>
      <c r="M114" s="20" t="s">
        <v>350</v>
      </c>
      <c r="N114" s="8">
        <v>-15000</v>
      </c>
      <c r="O114" s="8" t="s">
        <v>38</v>
      </c>
      <c r="P114" s="8">
        <v>-15000</v>
      </c>
      <c r="Q114" s="8" t="s">
        <v>38</v>
      </c>
      <c r="R114" s="8" t="s">
        <v>38</v>
      </c>
      <c r="S114" s="8" t="s">
        <v>38</v>
      </c>
      <c r="T114" s="8" t="s">
        <v>38</v>
      </c>
      <c r="U114" s="8">
        <f t="shared" si="4"/>
        <v>-15</v>
      </c>
      <c r="V114" s="8">
        <v>-15000</v>
      </c>
      <c r="W114" s="8" t="s">
        <v>38</v>
      </c>
      <c r="X114" s="8" t="s">
        <v>38</v>
      </c>
      <c r="Y114" s="8" t="s">
        <v>38</v>
      </c>
      <c r="Z114" s="10" t="s">
        <v>38</v>
      </c>
      <c r="AA114" s="8" t="s">
        <v>38</v>
      </c>
      <c r="AB114" s="9" t="s">
        <v>38</v>
      </c>
      <c r="AC114" s="71"/>
      <c r="AD114" s="1"/>
    </row>
    <row r="115" spans="1:30" ht="92.25" customHeight="1" x14ac:dyDescent="0.25">
      <c r="A115" s="19" t="s">
        <v>352</v>
      </c>
      <c r="B115" s="76" t="s">
        <v>353</v>
      </c>
      <c r="C115" s="8">
        <f t="shared" si="3"/>
        <v>7.5</v>
      </c>
      <c r="D115" s="8">
        <v>7500</v>
      </c>
      <c r="E115" s="8" t="s">
        <v>38</v>
      </c>
      <c r="F115" s="8" t="s">
        <v>38</v>
      </c>
      <c r="G115" s="8" t="s">
        <v>38</v>
      </c>
      <c r="H115" s="8" t="s">
        <v>38</v>
      </c>
      <c r="I115" s="8" t="s">
        <v>38</v>
      </c>
      <c r="J115" s="9" t="s">
        <v>38</v>
      </c>
      <c r="K115" s="21" t="s">
        <v>354</v>
      </c>
      <c r="L115" s="22" t="s">
        <v>36</v>
      </c>
      <c r="M115" s="20" t="s">
        <v>353</v>
      </c>
      <c r="N115" s="8" t="s">
        <v>38</v>
      </c>
      <c r="O115" s="8" t="s">
        <v>38</v>
      </c>
      <c r="P115" s="8" t="s">
        <v>38</v>
      </c>
      <c r="Q115" s="8" t="s">
        <v>38</v>
      </c>
      <c r="R115" s="8" t="s">
        <v>38</v>
      </c>
      <c r="S115" s="8" t="s">
        <v>38</v>
      </c>
      <c r="T115" s="8" t="s">
        <v>38</v>
      </c>
      <c r="U115" s="8"/>
      <c r="V115" s="8" t="s">
        <v>38</v>
      </c>
      <c r="W115" s="8" t="s">
        <v>38</v>
      </c>
      <c r="X115" s="8" t="s">
        <v>38</v>
      </c>
      <c r="Y115" s="8" t="s">
        <v>38</v>
      </c>
      <c r="Z115" s="10" t="s">
        <v>38</v>
      </c>
      <c r="AA115" s="8" t="s">
        <v>38</v>
      </c>
      <c r="AB115" s="9" t="s">
        <v>38</v>
      </c>
      <c r="AC115" s="71"/>
      <c r="AD115" s="1"/>
    </row>
    <row r="116" spans="1:30" ht="127.5" customHeight="1" x14ac:dyDescent="0.25">
      <c r="A116" s="19" t="s">
        <v>355</v>
      </c>
      <c r="B116" s="76" t="s">
        <v>356</v>
      </c>
      <c r="C116" s="8">
        <f t="shared" si="3"/>
        <v>7.5</v>
      </c>
      <c r="D116" s="8">
        <v>7500</v>
      </c>
      <c r="E116" s="8" t="s">
        <v>38</v>
      </c>
      <c r="F116" s="8" t="s">
        <v>38</v>
      </c>
      <c r="G116" s="8" t="s">
        <v>38</v>
      </c>
      <c r="H116" s="8" t="s">
        <v>38</v>
      </c>
      <c r="I116" s="8" t="s">
        <v>38</v>
      </c>
      <c r="J116" s="9" t="s">
        <v>38</v>
      </c>
      <c r="K116" s="21" t="s">
        <v>357</v>
      </c>
      <c r="L116" s="22" t="s">
        <v>36</v>
      </c>
      <c r="M116" s="20" t="s">
        <v>356</v>
      </c>
      <c r="N116" s="8" t="s">
        <v>38</v>
      </c>
      <c r="O116" s="8" t="s">
        <v>38</v>
      </c>
      <c r="P116" s="8" t="s">
        <v>38</v>
      </c>
      <c r="Q116" s="8" t="s">
        <v>38</v>
      </c>
      <c r="R116" s="8" t="s">
        <v>38</v>
      </c>
      <c r="S116" s="8" t="s">
        <v>38</v>
      </c>
      <c r="T116" s="8" t="s">
        <v>38</v>
      </c>
      <c r="U116" s="8">
        <v>0</v>
      </c>
      <c r="V116" s="8" t="s">
        <v>38</v>
      </c>
      <c r="W116" s="8" t="s">
        <v>38</v>
      </c>
      <c r="X116" s="8" t="s">
        <v>38</v>
      </c>
      <c r="Y116" s="8" t="s">
        <v>38</v>
      </c>
      <c r="Z116" s="10" t="s">
        <v>38</v>
      </c>
      <c r="AA116" s="8" t="s">
        <v>38</v>
      </c>
      <c r="AB116" s="9" t="s">
        <v>38</v>
      </c>
      <c r="AC116" s="71">
        <f t="shared" si="5"/>
        <v>0</v>
      </c>
      <c r="AD116" s="1"/>
    </row>
    <row r="117" spans="1:30" ht="92.25" customHeight="1" x14ac:dyDescent="0.25">
      <c r="A117" s="19" t="s">
        <v>358</v>
      </c>
      <c r="B117" s="76" t="s">
        <v>359</v>
      </c>
      <c r="C117" s="8">
        <f t="shared" si="3"/>
        <v>0.75</v>
      </c>
      <c r="D117" s="8">
        <v>750</v>
      </c>
      <c r="E117" s="8" t="s">
        <v>38</v>
      </c>
      <c r="F117" s="8" t="s">
        <v>38</v>
      </c>
      <c r="G117" s="8" t="s">
        <v>38</v>
      </c>
      <c r="H117" s="8" t="s">
        <v>38</v>
      </c>
      <c r="I117" s="8" t="s">
        <v>38</v>
      </c>
      <c r="J117" s="9" t="s">
        <v>38</v>
      </c>
      <c r="K117" s="21" t="s">
        <v>360</v>
      </c>
      <c r="L117" s="22" t="s">
        <v>36</v>
      </c>
      <c r="M117" s="20" t="s">
        <v>359</v>
      </c>
      <c r="N117" s="8" t="s">
        <v>38</v>
      </c>
      <c r="O117" s="8" t="s">
        <v>38</v>
      </c>
      <c r="P117" s="8" t="s">
        <v>38</v>
      </c>
      <c r="Q117" s="8" t="s">
        <v>38</v>
      </c>
      <c r="R117" s="8" t="s">
        <v>38</v>
      </c>
      <c r="S117" s="8" t="s">
        <v>38</v>
      </c>
      <c r="T117" s="8" t="s">
        <v>38</v>
      </c>
      <c r="U117" s="8">
        <v>0</v>
      </c>
      <c r="V117" s="8" t="s">
        <v>38</v>
      </c>
      <c r="W117" s="8" t="s">
        <v>38</v>
      </c>
      <c r="X117" s="8" t="s">
        <v>38</v>
      </c>
      <c r="Y117" s="8" t="s">
        <v>38</v>
      </c>
      <c r="Z117" s="10" t="s">
        <v>38</v>
      </c>
      <c r="AA117" s="8" t="s">
        <v>38</v>
      </c>
      <c r="AB117" s="9" t="s">
        <v>38</v>
      </c>
      <c r="AC117" s="71">
        <f t="shared" si="5"/>
        <v>0</v>
      </c>
      <c r="AD117" s="1"/>
    </row>
    <row r="118" spans="1:30" ht="141.75" x14ac:dyDescent="0.25">
      <c r="A118" s="19" t="s">
        <v>361</v>
      </c>
      <c r="B118" s="76" t="s">
        <v>362</v>
      </c>
      <c r="C118" s="8">
        <f t="shared" si="3"/>
        <v>0.75</v>
      </c>
      <c r="D118" s="8">
        <v>750</v>
      </c>
      <c r="E118" s="8" t="s">
        <v>38</v>
      </c>
      <c r="F118" s="8" t="s">
        <v>38</v>
      </c>
      <c r="G118" s="8" t="s">
        <v>38</v>
      </c>
      <c r="H118" s="8" t="s">
        <v>38</v>
      </c>
      <c r="I118" s="8" t="s">
        <v>38</v>
      </c>
      <c r="J118" s="9" t="s">
        <v>38</v>
      </c>
      <c r="K118" s="21" t="s">
        <v>363</v>
      </c>
      <c r="L118" s="22" t="s">
        <v>36</v>
      </c>
      <c r="M118" s="20" t="s">
        <v>362</v>
      </c>
      <c r="N118" s="8" t="s">
        <v>38</v>
      </c>
      <c r="O118" s="8" t="s">
        <v>38</v>
      </c>
      <c r="P118" s="8" t="s">
        <v>38</v>
      </c>
      <c r="Q118" s="8" t="s">
        <v>38</v>
      </c>
      <c r="R118" s="8" t="s">
        <v>38</v>
      </c>
      <c r="S118" s="8" t="s">
        <v>38</v>
      </c>
      <c r="T118" s="8" t="s">
        <v>38</v>
      </c>
      <c r="U118" s="8">
        <v>0</v>
      </c>
      <c r="V118" s="8" t="s">
        <v>38</v>
      </c>
      <c r="W118" s="8" t="s">
        <v>38</v>
      </c>
      <c r="X118" s="8" t="s">
        <v>38</v>
      </c>
      <c r="Y118" s="8" t="s">
        <v>38</v>
      </c>
      <c r="Z118" s="10" t="s">
        <v>38</v>
      </c>
      <c r="AA118" s="8" t="s">
        <v>38</v>
      </c>
      <c r="AB118" s="9" t="s">
        <v>38</v>
      </c>
      <c r="AC118" s="71">
        <f t="shared" si="5"/>
        <v>0</v>
      </c>
      <c r="AD118" s="1"/>
    </row>
    <row r="119" spans="1:30" ht="107.25" customHeight="1" x14ac:dyDescent="0.25">
      <c r="A119" s="19" t="s">
        <v>364</v>
      </c>
      <c r="B119" s="76" t="s">
        <v>365</v>
      </c>
      <c r="C119" s="8">
        <f t="shared" si="3"/>
        <v>11.651200000000001</v>
      </c>
      <c r="D119" s="8">
        <v>11651.2</v>
      </c>
      <c r="E119" s="8" t="s">
        <v>38</v>
      </c>
      <c r="F119" s="8" t="s">
        <v>38</v>
      </c>
      <c r="G119" s="8" t="s">
        <v>38</v>
      </c>
      <c r="H119" s="8" t="s">
        <v>38</v>
      </c>
      <c r="I119" s="8" t="s">
        <v>38</v>
      </c>
      <c r="J119" s="9" t="s">
        <v>38</v>
      </c>
      <c r="K119" s="21" t="s">
        <v>366</v>
      </c>
      <c r="L119" s="22" t="s">
        <v>36</v>
      </c>
      <c r="M119" s="20" t="s">
        <v>365</v>
      </c>
      <c r="N119" s="8">
        <v>99502.12</v>
      </c>
      <c r="O119" s="8" t="s">
        <v>38</v>
      </c>
      <c r="P119" s="8">
        <v>99502.12</v>
      </c>
      <c r="Q119" s="8" t="s">
        <v>38</v>
      </c>
      <c r="R119" s="8" t="s">
        <v>38</v>
      </c>
      <c r="S119" s="8" t="s">
        <v>38</v>
      </c>
      <c r="T119" s="8" t="s">
        <v>38</v>
      </c>
      <c r="U119" s="8">
        <f t="shared" si="4"/>
        <v>99.502119999999991</v>
      </c>
      <c r="V119" s="8">
        <v>99502.12</v>
      </c>
      <c r="W119" s="8" t="s">
        <v>38</v>
      </c>
      <c r="X119" s="8" t="s">
        <v>38</v>
      </c>
      <c r="Y119" s="8" t="s">
        <v>38</v>
      </c>
      <c r="Z119" s="10" t="s">
        <v>38</v>
      </c>
      <c r="AA119" s="8" t="s">
        <v>38</v>
      </c>
      <c r="AB119" s="9" t="s">
        <v>38</v>
      </c>
      <c r="AC119" s="71">
        <f t="shared" si="5"/>
        <v>854.00748420763512</v>
      </c>
      <c r="AD119" s="1"/>
    </row>
    <row r="120" spans="1:30" ht="127.5" customHeight="1" x14ac:dyDescent="0.25">
      <c r="A120" s="19" t="s">
        <v>367</v>
      </c>
      <c r="B120" s="76" t="s">
        <v>368</v>
      </c>
      <c r="C120" s="8">
        <f t="shared" si="3"/>
        <v>11.651200000000001</v>
      </c>
      <c r="D120" s="8">
        <v>11651.2</v>
      </c>
      <c r="E120" s="8" t="s">
        <v>38</v>
      </c>
      <c r="F120" s="8" t="s">
        <v>38</v>
      </c>
      <c r="G120" s="8" t="s">
        <v>38</v>
      </c>
      <c r="H120" s="8" t="s">
        <v>38</v>
      </c>
      <c r="I120" s="8" t="s">
        <v>38</v>
      </c>
      <c r="J120" s="9" t="s">
        <v>38</v>
      </c>
      <c r="K120" s="21" t="s">
        <v>369</v>
      </c>
      <c r="L120" s="22" t="s">
        <v>36</v>
      </c>
      <c r="M120" s="20" t="s">
        <v>368</v>
      </c>
      <c r="N120" s="8">
        <v>99502.12</v>
      </c>
      <c r="O120" s="8" t="s">
        <v>38</v>
      </c>
      <c r="P120" s="8">
        <v>99502.12</v>
      </c>
      <c r="Q120" s="8" t="s">
        <v>38</v>
      </c>
      <c r="R120" s="8" t="s">
        <v>38</v>
      </c>
      <c r="S120" s="8" t="s">
        <v>38</v>
      </c>
      <c r="T120" s="8" t="s">
        <v>38</v>
      </c>
      <c r="U120" s="8">
        <f t="shared" si="4"/>
        <v>99.502119999999991</v>
      </c>
      <c r="V120" s="8">
        <v>99502.12</v>
      </c>
      <c r="W120" s="8" t="s">
        <v>38</v>
      </c>
      <c r="X120" s="8" t="s">
        <v>38</v>
      </c>
      <c r="Y120" s="8" t="s">
        <v>38</v>
      </c>
      <c r="Z120" s="10" t="s">
        <v>38</v>
      </c>
      <c r="AA120" s="8" t="s">
        <v>38</v>
      </c>
      <c r="AB120" s="9" t="s">
        <v>38</v>
      </c>
      <c r="AC120" s="71">
        <f t="shared" si="5"/>
        <v>854.00748420763512</v>
      </c>
      <c r="AD120" s="1"/>
    </row>
    <row r="121" spans="1:30" ht="105" customHeight="1" x14ac:dyDescent="0.25">
      <c r="A121" s="19" t="s">
        <v>370</v>
      </c>
      <c r="B121" s="76" t="s">
        <v>371</v>
      </c>
      <c r="C121" s="8">
        <f t="shared" si="3"/>
        <v>13.093209999999999</v>
      </c>
      <c r="D121" s="8">
        <v>13093.21</v>
      </c>
      <c r="E121" s="8" t="s">
        <v>38</v>
      </c>
      <c r="F121" s="8" t="s">
        <v>38</v>
      </c>
      <c r="G121" s="8" t="s">
        <v>38</v>
      </c>
      <c r="H121" s="8" t="s">
        <v>38</v>
      </c>
      <c r="I121" s="8" t="s">
        <v>38</v>
      </c>
      <c r="J121" s="9" t="s">
        <v>38</v>
      </c>
      <c r="K121" s="21" t="s">
        <v>372</v>
      </c>
      <c r="L121" s="22" t="s">
        <v>36</v>
      </c>
      <c r="M121" s="20" t="s">
        <v>371</v>
      </c>
      <c r="N121" s="8">
        <v>7191.1</v>
      </c>
      <c r="O121" s="8" t="s">
        <v>38</v>
      </c>
      <c r="P121" s="8">
        <v>7191.1</v>
      </c>
      <c r="Q121" s="8" t="s">
        <v>38</v>
      </c>
      <c r="R121" s="8" t="s">
        <v>38</v>
      </c>
      <c r="S121" s="8" t="s">
        <v>38</v>
      </c>
      <c r="T121" s="8" t="s">
        <v>38</v>
      </c>
      <c r="U121" s="8">
        <f t="shared" si="4"/>
        <v>7.1911000000000005</v>
      </c>
      <c r="V121" s="8">
        <v>7191.1</v>
      </c>
      <c r="W121" s="8" t="s">
        <v>38</v>
      </c>
      <c r="X121" s="8" t="s">
        <v>38</v>
      </c>
      <c r="Y121" s="8" t="s">
        <v>38</v>
      </c>
      <c r="Z121" s="10" t="s">
        <v>38</v>
      </c>
      <c r="AA121" s="8" t="s">
        <v>38</v>
      </c>
      <c r="AB121" s="9" t="s">
        <v>38</v>
      </c>
      <c r="AC121" s="71">
        <f t="shared" si="5"/>
        <v>54.922360521216731</v>
      </c>
      <c r="AD121" s="1"/>
    </row>
    <row r="122" spans="1:30" ht="166.5" customHeight="1" x14ac:dyDescent="0.25">
      <c r="A122" s="19" t="s">
        <v>373</v>
      </c>
      <c r="B122" s="76" t="s">
        <v>374</v>
      </c>
      <c r="C122" s="8">
        <f t="shared" si="3"/>
        <v>13.093209999999999</v>
      </c>
      <c r="D122" s="8">
        <v>13093.21</v>
      </c>
      <c r="E122" s="8" t="s">
        <v>38</v>
      </c>
      <c r="F122" s="8" t="s">
        <v>38</v>
      </c>
      <c r="G122" s="8" t="s">
        <v>38</v>
      </c>
      <c r="H122" s="8" t="s">
        <v>38</v>
      </c>
      <c r="I122" s="8" t="s">
        <v>38</v>
      </c>
      <c r="J122" s="9" t="s">
        <v>38</v>
      </c>
      <c r="K122" s="21" t="s">
        <v>375</v>
      </c>
      <c r="L122" s="22" t="s">
        <v>36</v>
      </c>
      <c r="M122" s="20" t="s">
        <v>374</v>
      </c>
      <c r="N122" s="8">
        <v>4199.3</v>
      </c>
      <c r="O122" s="8" t="s">
        <v>38</v>
      </c>
      <c r="P122" s="8">
        <v>4199.3</v>
      </c>
      <c r="Q122" s="8" t="s">
        <v>38</v>
      </c>
      <c r="R122" s="8" t="s">
        <v>38</v>
      </c>
      <c r="S122" s="8" t="s">
        <v>38</v>
      </c>
      <c r="T122" s="8" t="s">
        <v>38</v>
      </c>
      <c r="U122" s="8">
        <f t="shared" si="4"/>
        <v>4.1993</v>
      </c>
      <c r="V122" s="8">
        <v>4199.3</v>
      </c>
      <c r="W122" s="8" t="s">
        <v>38</v>
      </c>
      <c r="X122" s="8" t="s">
        <v>38</v>
      </c>
      <c r="Y122" s="8" t="s">
        <v>38</v>
      </c>
      <c r="Z122" s="10" t="s">
        <v>38</v>
      </c>
      <c r="AA122" s="8" t="s">
        <v>38</v>
      </c>
      <c r="AB122" s="9" t="s">
        <v>38</v>
      </c>
      <c r="AC122" s="71">
        <f t="shared" si="5"/>
        <v>32.072348950333804</v>
      </c>
      <c r="AD122" s="1"/>
    </row>
    <row r="123" spans="1:30" ht="148.5" customHeight="1" x14ac:dyDescent="0.25">
      <c r="A123" s="19" t="s">
        <v>376</v>
      </c>
      <c r="B123" s="76" t="s">
        <v>377</v>
      </c>
      <c r="C123" s="8">
        <v>0</v>
      </c>
      <c r="D123" s="8" t="s">
        <v>38</v>
      </c>
      <c r="E123" s="8" t="s">
        <v>38</v>
      </c>
      <c r="F123" s="8" t="s">
        <v>38</v>
      </c>
      <c r="G123" s="8" t="s">
        <v>38</v>
      </c>
      <c r="H123" s="8" t="s">
        <v>38</v>
      </c>
      <c r="I123" s="8" t="s">
        <v>38</v>
      </c>
      <c r="J123" s="9" t="s">
        <v>38</v>
      </c>
      <c r="K123" s="21" t="s">
        <v>378</v>
      </c>
      <c r="L123" s="22" t="s">
        <v>36</v>
      </c>
      <c r="M123" s="20" t="s">
        <v>377</v>
      </c>
      <c r="N123" s="8">
        <v>1000</v>
      </c>
      <c r="O123" s="8" t="s">
        <v>38</v>
      </c>
      <c r="P123" s="8">
        <v>1000</v>
      </c>
      <c r="Q123" s="8" t="s">
        <v>38</v>
      </c>
      <c r="R123" s="8" t="s">
        <v>38</v>
      </c>
      <c r="S123" s="8" t="s">
        <v>38</v>
      </c>
      <c r="T123" s="8" t="s">
        <v>38</v>
      </c>
      <c r="U123" s="8">
        <f t="shared" si="4"/>
        <v>1</v>
      </c>
      <c r="V123" s="8">
        <v>1000</v>
      </c>
      <c r="W123" s="8" t="s">
        <v>38</v>
      </c>
      <c r="X123" s="8" t="s">
        <v>38</v>
      </c>
      <c r="Y123" s="8" t="s">
        <v>38</v>
      </c>
      <c r="Z123" s="10" t="s">
        <v>38</v>
      </c>
      <c r="AA123" s="8" t="s">
        <v>38</v>
      </c>
      <c r="AB123" s="9" t="s">
        <v>38</v>
      </c>
      <c r="AC123" s="71"/>
      <c r="AD123" s="1"/>
    </row>
    <row r="124" spans="1:30" ht="315" x14ac:dyDescent="0.25">
      <c r="A124" s="19" t="s">
        <v>379</v>
      </c>
      <c r="B124" s="76" t="s">
        <v>380</v>
      </c>
      <c r="C124" s="8"/>
      <c r="D124" s="8" t="s">
        <v>38</v>
      </c>
      <c r="E124" s="8" t="s">
        <v>38</v>
      </c>
      <c r="F124" s="8" t="s">
        <v>38</v>
      </c>
      <c r="G124" s="8" t="s">
        <v>38</v>
      </c>
      <c r="H124" s="8" t="s">
        <v>38</v>
      </c>
      <c r="I124" s="8" t="s">
        <v>38</v>
      </c>
      <c r="J124" s="9" t="s">
        <v>38</v>
      </c>
      <c r="K124" s="21" t="s">
        <v>381</v>
      </c>
      <c r="L124" s="22" t="s">
        <v>36</v>
      </c>
      <c r="M124" s="20" t="s">
        <v>380</v>
      </c>
      <c r="N124" s="8">
        <v>1991.8</v>
      </c>
      <c r="O124" s="8" t="s">
        <v>38</v>
      </c>
      <c r="P124" s="8">
        <v>1991.8</v>
      </c>
      <c r="Q124" s="8" t="s">
        <v>38</v>
      </c>
      <c r="R124" s="8" t="s">
        <v>38</v>
      </c>
      <c r="S124" s="8" t="s">
        <v>38</v>
      </c>
      <c r="T124" s="8" t="s">
        <v>38</v>
      </c>
      <c r="U124" s="8">
        <f t="shared" si="4"/>
        <v>1.9918</v>
      </c>
      <c r="V124" s="8">
        <v>1991.8</v>
      </c>
      <c r="W124" s="8" t="s">
        <v>38</v>
      </c>
      <c r="X124" s="8" t="s">
        <v>38</v>
      </c>
      <c r="Y124" s="8" t="s">
        <v>38</v>
      </c>
      <c r="Z124" s="10" t="s">
        <v>38</v>
      </c>
      <c r="AA124" s="8" t="s">
        <v>38</v>
      </c>
      <c r="AB124" s="9" t="s">
        <v>38</v>
      </c>
      <c r="AC124" s="71"/>
      <c r="AD124" s="1"/>
    </row>
    <row r="125" spans="1:30" ht="110.25" x14ac:dyDescent="0.25">
      <c r="A125" s="19" t="s">
        <v>382</v>
      </c>
      <c r="B125" s="76" t="s">
        <v>383</v>
      </c>
      <c r="C125" s="8">
        <f t="shared" si="3"/>
        <v>0.50126999999999999</v>
      </c>
      <c r="D125" s="8">
        <v>501.27</v>
      </c>
      <c r="E125" s="8" t="s">
        <v>38</v>
      </c>
      <c r="F125" s="8" t="s">
        <v>38</v>
      </c>
      <c r="G125" s="8" t="s">
        <v>38</v>
      </c>
      <c r="H125" s="8" t="s">
        <v>38</v>
      </c>
      <c r="I125" s="8" t="s">
        <v>38</v>
      </c>
      <c r="J125" s="9" t="s">
        <v>38</v>
      </c>
      <c r="K125" s="21" t="s">
        <v>384</v>
      </c>
      <c r="L125" s="22" t="s">
        <v>36</v>
      </c>
      <c r="M125" s="20" t="s">
        <v>383</v>
      </c>
      <c r="N125" s="8">
        <v>3379.12</v>
      </c>
      <c r="O125" s="8" t="s">
        <v>38</v>
      </c>
      <c r="P125" s="8">
        <v>3379.12</v>
      </c>
      <c r="Q125" s="8" t="s">
        <v>38</v>
      </c>
      <c r="R125" s="8" t="s">
        <v>38</v>
      </c>
      <c r="S125" s="8" t="s">
        <v>38</v>
      </c>
      <c r="T125" s="8" t="s">
        <v>38</v>
      </c>
      <c r="U125" s="8">
        <f t="shared" si="4"/>
        <v>3.3791199999999999</v>
      </c>
      <c r="V125" s="8">
        <v>3379.12</v>
      </c>
      <c r="W125" s="8" t="s">
        <v>38</v>
      </c>
      <c r="X125" s="8" t="s">
        <v>38</v>
      </c>
      <c r="Y125" s="8" t="s">
        <v>38</v>
      </c>
      <c r="Z125" s="10" t="s">
        <v>38</v>
      </c>
      <c r="AA125" s="8" t="s">
        <v>38</v>
      </c>
      <c r="AB125" s="9" t="s">
        <v>38</v>
      </c>
      <c r="AC125" s="71"/>
      <c r="AD125" s="1"/>
    </row>
    <row r="126" spans="1:30" ht="120.75" customHeight="1" x14ac:dyDescent="0.25">
      <c r="A126" s="19" t="s">
        <v>385</v>
      </c>
      <c r="B126" s="76" t="s">
        <v>386</v>
      </c>
      <c r="C126" s="8">
        <f t="shared" si="3"/>
        <v>0.50126999999999999</v>
      </c>
      <c r="D126" s="8">
        <v>501.27</v>
      </c>
      <c r="E126" s="8" t="s">
        <v>38</v>
      </c>
      <c r="F126" s="8" t="s">
        <v>38</v>
      </c>
      <c r="G126" s="8" t="s">
        <v>38</v>
      </c>
      <c r="H126" s="8" t="s">
        <v>38</v>
      </c>
      <c r="I126" s="8" t="s">
        <v>38</v>
      </c>
      <c r="J126" s="9" t="s">
        <v>38</v>
      </c>
      <c r="K126" s="21" t="s">
        <v>387</v>
      </c>
      <c r="L126" s="22" t="s">
        <v>36</v>
      </c>
      <c r="M126" s="20" t="s">
        <v>386</v>
      </c>
      <c r="N126" s="8">
        <v>3379.12</v>
      </c>
      <c r="O126" s="8" t="s">
        <v>38</v>
      </c>
      <c r="P126" s="8">
        <v>3379.12</v>
      </c>
      <c r="Q126" s="8" t="s">
        <v>38</v>
      </c>
      <c r="R126" s="8" t="s">
        <v>38</v>
      </c>
      <c r="S126" s="8" t="s">
        <v>38</v>
      </c>
      <c r="T126" s="8" t="s">
        <v>38</v>
      </c>
      <c r="U126" s="8">
        <f t="shared" si="4"/>
        <v>3.3791199999999999</v>
      </c>
      <c r="V126" s="8">
        <v>3379.12</v>
      </c>
      <c r="W126" s="8" t="s">
        <v>38</v>
      </c>
      <c r="X126" s="8" t="s">
        <v>38</v>
      </c>
      <c r="Y126" s="8" t="s">
        <v>38</v>
      </c>
      <c r="Z126" s="10" t="s">
        <v>38</v>
      </c>
      <c r="AA126" s="8" t="s">
        <v>38</v>
      </c>
      <c r="AB126" s="9" t="s">
        <v>38</v>
      </c>
      <c r="AC126" s="71"/>
      <c r="AD126" s="1"/>
    </row>
    <row r="127" spans="1:30" ht="89.25" customHeight="1" x14ac:dyDescent="0.25">
      <c r="A127" s="19" t="s">
        <v>388</v>
      </c>
      <c r="B127" s="76" t="s">
        <v>389</v>
      </c>
      <c r="C127" s="8">
        <f t="shared" si="3"/>
        <v>17.38438</v>
      </c>
      <c r="D127" s="8">
        <v>17384.38</v>
      </c>
      <c r="E127" s="8" t="s">
        <v>38</v>
      </c>
      <c r="F127" s="8" t="s">
        <v>38</v>
      </c>
      <c r="G127" s="8" t="s">
        <v>38</v>
      </c>
      <c r="H127" s="8" t="s">
        <v>38</v>
      </c>
      <c r="I127" s="8" t="s">
        <v>38</v>
      </c>
      <c r="J127" s="9" t="s">
        <v>38</v>
      </c>
      <c r="K127" s="21" t="s">
        <v>390</v>
      </c>
      <c r="L127" s="22" t="s">
        <v>36</v>
      </c>
      <c r="M127" s="20" t="s">
        <v>389</v>
      </c>
      <c r="N127" s="8">
        <v>93027.4</v>
      </c>
      <c r="O127" s="8" t="s">
        <v>38</v>
      </c>
      <c r="P127" s="8">
        <v>93027.4</v>
      </c>
      <c r="Q127" s="8" t="s">
        <v>38</v>
      </c>
      <c r="R127" s="8" t="s">
        <v>38</v>
      </c>
      <c r="S127" s="8" t="s">
        <v>38</v>
      </c>
      <c r="T127" s="8" t="s">
        <v>38</v>
      </c>
      <c r="U127" s="8">
        <f t="shared" si="4"/>
        <v>93.0274</v>
      </c>
      <c r="V127" s="8">
        <v>93027.4</v>
      </c>
      <c r="W127" s="8" t="s">
        <v>38</v>
      </c>
      <c r="X127" s="8" t="s">
        <v>38</v>
      </c>
      <c r="Y127" s="8" t="s">
        <v>38</v>
      </c>
      <c r="Z127" s="10" t="s">
        <v>38</v>
      </c>
      <c r="AA127" s="8" t="s">
        <v>38</v>
      </c>
      <c r="AB127" s="9" t="s">
        <v>38</v>
      </c>
      <c r="AC127" s="71"/>
      <c r="AD127" s="1"/>
    </row>
    <row r="128" spans="1:30" ht="120.75" customHeight="1" x14ac:dyDescent="0.25">
      <c r="A128" s="19" t="s">
        <v>391</v>
      </c>
      <c r="B128" s="76" t="s">
        <v>392</v>
      </c>
      <c r="C128" s="8">
        <f t="shared" si="3"/>
        <v>17.38438</v>
      </c>
      <c r="D128" s="8">
        <v>17384.38</v>
      </c>
      <c r="E128" s="8" t="s">
        <v>38</v>
      </c>
      <c r="F128" s="8" t="s">
        <v>38</v>
      </c>
      <c r="G128" s="8" t="s">
        <v>38</v>
      </c>
      <c r="H128" s="8" t="s">
        <v>38</v>
      </c>
      <c r="I128" s="8" t="s">
        <v>38</v>
      </c>
      <c r="J128" s="9" t="s">
        <v>38</v>
      </c>
      <c r="K128" s="21" t="s">
        <v>393</v>
      </c>
      <c r="L128" s="22" t="s">
        <v>36</v>
      </c>
      <c r="M128" s="20" t="s">
        <v>392</v>
      </c>
      <c r="N128" s="8">
        <v>91907.4</v>
      </c>
      <c r="O128" s="8" t="s">
        <v>38</v>
      </c>
      <c r="P128" s="8">
        <v>91907.4</v>
      </c>
      <c r="Q128" s="8" t="s">
        <v>38</v>
      </c>
      <c r="R128" s="8" t="s">
        <v>38</v>
      </c>
      <c r="S128" s="8" t="s">
        <v>38</v>
      </c>
      <c r="T128" s="8" t="s">
        <v>38</v>
      </c>
      <c r="U128" s="8">
        <f t="shared" si="4"/>
        <v>91.907399999999996</v>
      </c>
      <c r="V128" s="8">
        <v>91907.4</v>
      </c>
      <c r="W128" s="8" t="s">
        <v>38</v>
      </c>
      <c r="X128" s="8" t="s">
        <v>38</v>
      </c>
      <c r="Y128" s="8" t="s">
        <v>38</v>
      </c>
      <c r="Z128" s="10" t="s">
        <v>38</v>
      </c>
      <c r="AA128" s="8" t="s">
        <v>38</v>
      </c>
      <c r="AB128" s="9" t="s">
        <v>38</v>
      </c>
      <c r="AC128" s="71"/>
      <c r="AD128" s="1"/>
    </row>
    <row r="129" spans="1:30" ht="113.25" customHeight="1" x14ac:dyDescent="0.25">
      <c r="A129" s="19" t="s">
        <v>394</v>
      </c>
      <c r="B129" s="76" t="s">
        <v>395</v>
      </c>
      <c r="C129" s="8">
        <v>0</v>
      </c>
      <c r="D129" s="8" t="s">
        <v>38</v>
      </c>
      <c r="E129" s="8" t="s">
        <v>38</v>
      </c>
      <c r="F129" s="8" t="s">
        <v>38</v>
      </c>
      <c r="G129" s="8" t="s">
        <v>38</v>
      </c>
      <c r="H129" s="8" t="s">
        <v>38</v>
      </c>
      <c r="I129" s="8" t="s">
        <v>38</v>
      </c>
      <c r="J129" s="9" t="s">
        <v>38</v>
      </c>
      <c r="K129" s="21" t="s">
        <v>396</v>
      </c>
      <c r="L129" s="22" t="s">
        <v>36</v>
      </c>
      <c r="M129" s="20" t="s">
        <v>395</v>
      </c>
      <c r="N129" s="8">
        <v>1120</v>
      </c>
      <c r="O129" s="8" t="s">
        <v>38</v>
      </c>
      <c r="P129" s="8">
        <v>1120</v>
      </c>
      <c r="Q129" s="8" t="s">
        <v>38</v>
      </c>
      <c r="R129" s="8" t="s">
        <v>38</v>
      </c>
      <c r="S129" s="8" t="s">
        <v>38</v>
      </c>
      <c r="T129" s="8" t="s">
        <v>38</v>
      </c>
      <c r="U129" s="8">
        <f t="shared" si="4"/>
        <v>1.1200000000000001</v>
      </c>
      <c r="V129" s="8">
        <v>1120</v>
      </c>
      <c r="W129" s="8" t="s">
        <v>38</v>
      </c>
      <c r="X129" s="8" t="s">
        <v>38</v>
      </c>
      <c r="Y129" s="8" t="s">
        <v>38</v>
      </c>
      <c r="Z129" s="10" t="s">
        <v>38</v>
      </c>
      <c r="AA129" s="8" t="s">
        <v>38</v>
      </c>
      <c r="AB129" s="9" t="s">
        <v>38</v>
      </c>
      <c r="AC129" s="71"/>
      <c r="AD129" s="1"/>
    </row>
    <row r="130" spans="1:30" ht="100.5" customHeight="1" x14ac:dyDescent="0.25">
      <c r="A130" s="19" t="s">
        <v>397</v>
      </c>
      <c r="B130" s="76" t="s">
        <v>398</v>
      </c>
      <c r="C130" s="8">
        <f t="shared" si="3"/>
        <v>109.19641</v>
      </c>
      <c r="D130" s="8">
        <v>109196.41</v>
      </c>
      <c r="E130" s="8" t="s">
        <v>38</v>
      </c>
      <c r="F130" s="8" t="s">
        <v>38</v>
      </c>
      <c r="G130" s="8" t="s">
        <v>38</v>
      </c>
      <c r="H130" s="8" t="s">
        <v>38</v>
      </c>
      <c r="I130" s="8" t="s">
        <v>38</v>
      </c>
      <c r="J130" s="9" t="s">
        <v>38</v>
      </c>
      <c r="K130" s="21" t="s">
        <v>399</v>
      </c>
      <c r="L130" s="22" t="s">
        <v>36</v>
      </c>
      <c r="M130" s="20" t="s">
        <v>398</v>
      </c>
      <c r="N130" s="8">
        <v>183641.49</v>
      </c>
      <c r="O130" s="8" t="s">
        <v>38</v>
      </c>
      <c r="P130" s="8">
        <v>183641.49</v>
      </c>
      <c r="Q130" s="8" t="s">
        <v>38</v>
      </c>
      <c r="R130" s="8" t="s">
        <v>38</v>
      </c>
      <c r="S130" s="8" t="s">
        <v>38</v>
      </c>
      <c r="T130" s="8" t="s">
        <v>38</v>
      </c>
      <c r="U130" s="8">
        <f t="shared" si="4"/>
        <v>183.64149</v>
      </c>
      <c r="V130" s="8">
        <v>183641.49</v>
      </c>
      <c r="W130" s="8" t="s">
        <v>38</v>
      </c>
      <c r="X130" s="8" t="s">
        <v>38</v>
      </c>
      <c r="Y130" s="8" t="s">
        <v>38</v>
      </c>
      <c r="Z130" s="10" t="s">
        <v>38</v>
      </c>
      <c r="AA130" s="8" t="s">
        <v>38</v>
      </c>
      <c r="AB130" s="9" t="s">
        <v>38</v>
      </c>
      <c r="AC130" s="71">
        <f t="shared" si="5"/>
        <v>168.17539148036093</v>
      </c>
      <c r="AD130" s="1"/>
    </row>
    <row r="131" spans="1:30" ht="125.25" customHeight="1" x14ac:dyDescent="0.25">
      <c r="A131" s="19" t="s">
        <v>400</v>
      </c>
      <c r="B131" s="76" t="s">
        <v>401</v>
      </c>
      <c r="C131" s="8">
        <f t="shared" si="3"/>
        <v>109.19641</v>
      </c>
      <c r="D131" s="8">
        <v>109196.41</v>
      </c>
      <c r="E131" s="8" t="s">
        <v>38</v>
      </c>
      <c r="F131" s="8" t="s">
        <v>38</v>
      </c>
      <c r="G131" s="8" t="s">
        <v>38</v>
      </c>
      <c r="H131" s="8" t="s">
        <v>38</v>
      </c>
      <c r="I131" s="8" t="s">
        <v>38</v>
      </c>
      <c r="J131" s="9" t="s">
        <v>38</v>
      </c>
      <c r="K131" s="21" t="s">
        <v>402</v>
      </c>
      <c r="L131" s="22" t="s">
        <v>36</v>
      </c>
      <c r="M131" s="20" t="s">
        <v>401</v>
      </c>
      <c r="N131" s="8">
        <v>183641.49</v>
      </c>
      <c r="O131" s="8" t="s">
        <v>38</v>
      </c>
      <c r="P131" s="8">
        <v>183641.49</v>
      </c>
      <c r="Q131" s="8" t="s">
        <v>38</v>
      </c>
      <c r="R131" s="8" t="s">
        <v>38</v>
      </c>
      <c r="S131" s="8" t="s">
        <v>38</v>
      </c>
      <c r="T131" s="8" t="s">
        <v>38</v>
      </c>
      <c r="U131" s="8">
        <f t="shared" si="4"/>
        <v>183.64149</v>
      </c>
      <c r="V131" s="8">
        <v>183641.49</v>
      </c>
      <c r="W131" s="8" t="s">
        <v>38</v>
      </c>
      <c r="X131" s="8" t="s">
        <v>38</v>
      </c>
      <c r="Y131" s="8" t="s">
        <v>38</v>
      </c>
      <c r="Z131" s="10" t="s">
        <v>38</v>
      </c>
      <c r="AA131" s="8" t="s">
        <v>38</v>
      </c>
      <c r="AB131" s="9" t="s">
        <v>38</v>
      </c>
      <c r="AC131" s="71">
        <f t="shared" si="5"/>
        <v>168.17539148036093</v>
      </c>
      <c r="AD131" s="1"/>
    </row>
    <row r="132" spans="1:30" ht="52.5" customHeight="1" x14ac:dyDescent="0.25">
      <c r="A132" s="19" t="s">
        <v>403</v>
      </c>
      <c r="B132" s="76" t="s">
        <v>404</v>
      </c>
      <c r="C132" s="8">
        <f t="shared" si="3"/>
        <v>91</v>
      </c>
      <c r="D132" s="8">
        <v>91000</v>
      </c>
      <c r="E132" s="8" t="s">
        <v>38</v>
      </c>
      <c r="F132" s="8" t="s">
        <v>38</v>
      </c>
      <c r="G132" s="8" t="s">
        <v>38</v>
      </c>
      <c r="H132" s="8" t="s">
        <v>38</v>
      </c>
      <c r="I132" s="8" t="s">
        <v>38</v>
      </c>
      <c r="J132" s="9" t="s">
        <v>38</v>
      </c>
      <c r="K132" s="21" t="s">
        <v>405</v>
      </c>
      <c r="L132" s="22" t="s">
        <v>36</v>
      </c>
      <c r="M132" s="20" t="s">
        <v>404</v>
      </c>
      <c r="N132" s="8">
        <v>92630.31</v>
      </c>
      <c r="O132" s="8" t="s">
        <v>38</v>
      </c>
      <c r="P132" s="8">
        <v>92630.31</v>
      </c>
      <c r="Q132" s="8" t="s">
        <v>38</v>
      </c>
      <c r="R132" s="8" t="s">
        <v>38</v>
      </c>
      <c r="S132" s="8" t="s">
        <v>38</v>
      </c>
      <c r="T132" s="8" t="s">
        <v>38</v>
      </c>
      <c r="U132" s="8">
        <f t="shared" si="4"/>
        <v>92.630309999999994</v>
      </c>
      <c r="V132" s="8">
        <v>92630.31</v>
      </c>
      <c r="W132" s="8" t="s">
        <v>38</v>
      </c>
      <c r="X132" s="8" t="s">
        <v>38</v>
      </c>
      <c r="Y132" s="8" t="s">
        <v>38</v>
      </c>
      <c r="Z132" s="10" t="s">
        <v>38</v>
      </c>
      <c r="AA132" s="8" t="s">
        <v>38</v>
      </c>
      <c r="AB132" s="9" t="s">
        <v>38</v>
      </c>
      <c r="AC132" s="71">
        <f t="shared" si="5"/>
        <v>101.79154945054944</v>
      </c>
      <c r="AD132" s="1"/>
    </row>
    <row r="133" spans="1:30" ht="74.25" customHeight="1" x14ac:dyDescent="0.25">
      <c r="A133" s="19" t="s">
        <v>406</v>
      </c>
      <c r="B133" s="76" t="s">
        <v>407</v>
      </c>
      <c r="C133" s="8">
        <f t="shared" si="3"/>
        <v>91</v>
      </c>
      <c r="D133" s="8">
        <v>91000</v>
      </c>
      <c r="E133" s="8" t="s">
        <v>38</v>
      </c>
      <c r="F133" s="8" t="s">
        <v>38</v>
      </c>
      <c r="G133" s="8" t="s">
        <v>38</v>
      </c>
      <c r="H133" s="8" t="s">
        <v>38</v>
      </c>
      <c r="I133" s="8" t="s">
        <v>38</v>
      </c>
      <c r="J133" s="9" t="s">
        <v>38</v>
      </c>
      <c r="K133" s="21" t="s">
        <v>408</v>
      </c>
      <c r="L133" s="22" t="s">
        <v>36</v>
      </c>
      <c r="M133" s="20" t="s">
        <v>407</v>
      </c>
      <c r="N133" s="8">
        <v>92630.31</v>
      </c>
      <c r="O133" s="8" t="s">
        <v>38</v>
      </c>
      <c r="P133" s="8">
        <v>92630.31</v>
      </c>
      <c r="Q133" s="8" t="s">
        <v>38</v>
      </c>
      <c r="R133" s="8" t="s">
        <v>38</v>
      </c>
      <c r="S133" s="8" t="s">
        <v>38</v>
      </c>
      <c r="T133" s="8" t="s">
        <v>38</v>
      </c>
      <c r="U133" s="8">
        <f t="shared" si="4"/>
        <v>92.630309999999994</v>
      </c>
      <c r="V133" s="8">
        <v>92630.31</v>
      </c>
      <c r="W133" s="8" t="s">
        <v>38</v>
      </c>
      <c r="X133" s="8" t="s">
        <v>38</v>
      </c>
      <c r="Y133" s="8" t="s">
        <v>38</v>
      </c>
      <c r="Z133" s="10" t="s">
        <v>38</v>
      </c>
      <c r="AA133" s="8" t="s">
        <v>38</v>
      </c>
      <c r="AB133" s="9" t="s">
        <v>38</v>
      </c>
      <c r="AC133" s="71">
        <f t="shared" si="5"/>
        <v>101.79154945054944</v>
      </c>
      <c r="AD133" s="1"/>
    </row>
    <row r="134" spans="1:30" ht="142.5" customHeight="1" x14ac:dyDescent="0.25">
      <c r="A134" s="19" t="s">
        <v>409</v>
      </c>
      <c r="B134" s="76" t="s">
        <v>410</v>
      </c>
      <c r="C134" s="8">
        <f t="shared" si="3"/>
        <v>9.4350000000000005</v>
      </c>
      <c r="D134" s="8">
        <v>9435</v>
      </c>
      <c r="E134" s="8" t="s">
        <v>38</v>
      </c>
      <c r="F134" s="8" t="s">
        <v>38</v>
      </c>
      <c r="G134" s="8" t="s">
        <v>38</v>
      </c>
      <c r="H134" s="8" t="s">
        <v>38</v>
      </c>
      <c r="I134" s="8" t="s">
        <v>38</v>
      </c>
      <c r="J134" s="9" t="s">
        <v>38</v>
      </c>
      <c r="K134" s="21" t="s">
        <v>411</v>
      </c>
      <c r="L134" s="22" t="s">
        <v>36</v>
      </c>
      <c r="M134" s="20" t="s">
        <v>410</v>
      </c>
      <c r="N134" s="8">
        <v>40709.660000000003</v>
      </c>
      <c r="O134" s="8" t="s">
        <v>38</v>
      </c>
      <c r="P134" s="8">
        <v>40709.660000000003</v>
      </c>
      <c r="Q134" s="8" t="s">
        <v>38</v>
      </c>
      <c r="R134" s="8" t="s">
        <v>38</v>
      </c>
      <c r="S134" s="8" t="s">
        <v>38</v>
      </c>
      <c r="T134" s="8" t="s">
        <v>38</v>
      </c>
      <c r="U134" s="8">
        <f t="shared" si="4"/>
        <v>40.709660000000007</v>
      </c>
      <c r="V134" s="8">
        <v>40709.660000000003</v>
      </c>
      <c r="W134" s="8" t="s">
        <v>38</v>
      </c>
      <c r="X134" s="8" t="s">
        <v>38</v>
      </c>
      <c r="Y134" s="8" t="s">
        <v>38</v>
      </c>
      <c r="Z134" s="10" t="s">
        <v>38</v>
      </c>
      <c r="AA134" s="8" t="s">
        <v>38</v>
      </c>
      <c r="AB134" s="9" t="s">
        <v>38</v>
      </c>
      <c r="AC134" s="71"/>
      <c r="AD134" s="1"/>
    </row>
    <row r="135" spans="1:30" ht="83.25" customHeight="1" x14ac:dyDescent="0.25">
      <c r="A135" s="19" t="s">
        <v>412</v>
      </c>
      <c r="B135" s="76" t="s">
        <v>413</v>
      </c>
      <c r="C135" s="8">
        <f t="shared" si="3"/>
        <v>9.4350000000000005</v>
      </c>
      <c r="D135" s="8">
        <v>9435</v>
      </c>
      <c r="E135" s="8" t="s">
        <v>38</v>
      </c>
      <c r="F135" s="8" t="s">
        <v>38</v>
      </c>
      <c r="G135" s="8" t="s">
        <v>38</v>
      </c>
      <c r="H135" s="8" t="s">
        <v>38</v>
      </c>
      <c r="I135" s="8" t="s">
        <v>38</v>
      </c>
      <c r="J135" s="9" t="s">
        <v>38</v>
      </c>
      <c r="K135" s="21" t="s">
        <v>414</v>
      </c>
      <c r="L135" s="22" t="s">
        <v>36</v>
      </c>
      <c r="M135" s="20" t="s">
        <v>413</v>
      </c>
      <c r="N135" s="8">
        <v>9435</v>
      </c>
      <c r="O135" s="8" t="s">
        <v>38</v>
      </c>
      <c r="P135" s="8">
        <v>9435</v>
      </c>
      <c r="Q135" s="8" t="s">
        <v>38</v>
      </c>
      <c r="R135" s="8" t="s">
        <v>38</v>
      </c>
      <c r="S135" s="8" t="s">
        <v>38</v>
      </c>
      <c r="T135" s="8" t="s">
        <v>38</v>
      </c>
      <c r="U135" s="8">
        <f t="shared" si="4"/>
        <v>9.4350000000000005</v>
      </c>
      <c r="V135" s="8">
        <v>9435</v>
      </c>
      <c r="W135" s="8" t="s">
        <v>38</v>
      </c>
      <c r="X135" s="8" t="s">
        <v>38</v>
      </c>
      <c r="Y135" s="8" t="s">
        <v>38</v>
      </c>
      <c r="Z135" s="10" t="s">
        <v>38</v>
      </c>
      <c r="AA135" s="8" t="s">
        <v>38</v>
      </c>
      <c r="AB135" s="9" t="s">
        <v>38</v>
      </c>
      <c r="AC135" s="71">
        <f t="shared" si="5"/>
        <v>100</v>
      </c>
      <c r="AD135" s="1"/>
    </row>
    <row r="136" spans="1:30" ht="108.75" customHeight="1" x14ac:dyDescent="0.25">
      <c r="A136" s="19" t="s">
        <v>415</v>
      </c>
      <c r="B136" s="76" t="s">
        <v>416</v>
      </c>
      <c r="C136" s="8">
        <f t="shared" ref="C136:C199" si="6">D136/1000</f>
        <v>9.4350000000000005</v>
      </c>
      <c r="D136" s="8">
        <v>9435</v>
      </c>
      <c r="E136" s="8" t="s">
        <v>38</v>
      </c>
      <c r="F136" s="8" t="s">
        <v>38</v>
      </c>
      <c r="G136" s="8" t="s">
        <v>38</v>
      </c>
      <c r="H136" s="8" t="s">
        <v>38</v>
      </c>
      <c r="I136" s="8" t="s">
        <v>38</v>
      </c>
      <c r="J136" s="9" t="s">
        <v>38</v>
      </c>
      <c r="K136" s="21" t="s">
        <v>417</v>
      </c>
      <c r="L136" s="22" t="s">
        <v>36</v>
      </c>
      <c r="M136" s="20" t="s">
        <v>416</v>
      </c>
      <c r="N136" s="8">
        <v>9435</v>
      </c>
      <c r="O136" s="8" t="s">
        <v>38</v>
      </c>
      <c r="P136" s="8">
        <v>9435</v>
      </c>
      <c r="Q136" s="8" t="s">
        <v>38</v>
      </c>
      <c r="R136" s="8" t="s">
        <v>38</v>
      </c>
      <c r="S136" s="8" t="s">
        <v>38</v>
      </c>
      <c r="T136" s="8" t="s">
        <v>38</v>
      </c>
      <c r="U136" s="8">
        <f t="shared" ref="U136:U195" si="7">V136/1000</f>
        <v>9.4350000000000005</v>
      </c>
      <c r="V136" s="8">
        <v>9435</v>
      </c>
      <c r="W136" s="8" t="s">
        <v>38</v>
      </c>
      <c r="X136" s="8" t="s">
        <v>38</v>
      </c>
      <c r="Y136" s="8" t="s">
        <v>38</v>
      </c>
      <c r="Z136" s="10" t="s">
        <v>38</v>
      </c>
      <c r="AA136" s="8" t="s">
        <v>38</v>
      </c>
      <c r="AB136" s="9" t="s">
        <v>38</v>
      </c>
      <c r="AC136" s="71">
        <f t="shared" ref="AC136:AC199" si="8">SUM(U136/C136*100)</f>
        <v>100</v>
      </c>
      <c r="AD136" s="1"/>
    </row>
    <row r="137" spans="1:30" ht="102.75" customHeight="1" x14ac:dyDescent="0.25">
      <c r="A137" s="19" t="s">
        <v>418</v>
      </c>
      <c r="B137" s="76" t="s">
        <v>419</v>
      </c>
      <c r="C137" s="8">
        <v>0</v>
      </c>
      <c r="D137" s="8" t="s">
        <v>38</v>
      </c>
      <c r="E137" s="8" t="s">
        <v>38</v>
      </c>
      <c r="F137" s="8" t="s">
        <v>38</v>
      </c>
      <c r="G137" s="8" t="s">
        <v>38</v>
      </c>
      <c r="H137" s="8" t="s">
        <v>38</v>
      </c>
      <c r="I137" s="8" t="s">
        <v>38</v>
      </c>
      <c r="J137" s="9" t="s">
        <v>38</v>
      </c>
      <c r="K137" s="21" t="s">
        <v>420</v>
      </c>
      <c r="L137" s="22" t="s">
        <v>36</v>
      </c>
      <c r="M137" s="20" t="s">
        <v>419</v>
      </c>
      <c r="N137" s="8">
        <v>31274.66</v>
      </c>
      <c r="O137" s="8" t="s">
        <v>38</v>
      </c>
      <c r="P137" s="8">
        <v>31274.66</v>
      </c>
      <c r="Q137" s="8" t="s">
        <v>38</v>
      </c>
      <c r="R137" s="8" t="s">
        <v>38</v>
      </c>
      <c r="S137" s="8" t="s">
        <v>38</v>
      </c>
      <c r="T137" s="8" t="s">
        <v>38</v>
      </c>
      <c r="U137" s="8">
        <f t="shared" si="7"/>
        <v>31.274660000000001</v>
      </c>
      <c r="V137" s="8">
        <v>31274.66</v>
      </c>
      <c r="W137" s="8" t="s">
        <v>38</v>
      </c>
      <c r="X137" s="8" t="s">
        <v>38</v>
      </c>
      <c r="Y137" s="8" t="s">
        <v>38</v>
      </c>
      <c r="Z137" s="10" t="s">
        <v>38</v>
      </c>
      <c r="AA137" s="8" t="s">
        <v>38</v>
      </c>
      <c r="AB137" s="9" t="s">
        <v>38</v>
      </c>
      <c r="AC137" s="71"/>
      <c r="AD137" s="1"/>
    </row>
    <row r="138" spans="1:30" ht="106.5" customHeight="1" x14ac:dyDescent="0.25">
      <c r="A138" s="19" t="s">
        <v>421</v>
      </c>
      <c r="B138" s="76" t="s">
        <v>422</v>
      </c>
      <c r="C138" s="8">
        <v>0</v>
      </c>
      <c r="D138" s="8" t="s">
        <v>38</v>
      </c>
      <c r="E138" s="8" t="s">
        <v>38</v>
      </c>
      <c r="F138" s="8" t="s">
        <v>38</v>
      </c>
      <c r="G138" s="8" t="s">
        <v>38</v>
      </c>
      <c r="H138" s="8" t="s">
        <v>38</v>
      </c>
      <c r="I138" s="8" t="s">
        <v>38</v>
      </c>
      <c r="J138" s="9" t="s">
        <v>38</v>
      </c>
      <c r="K138" s="21" t="s">
        <v>423</v>
      </c>
      <c r="L138" s="22" t="s">
        <v>36</v>
      </c>
      <c r="M138" s="20" t="s">
        <v>422</v>
      </c>
      <c r="N138" s="8">
        <v>31274.66</v>
      </c>
      <c r="O138" s="8" t="s">
        <v>38</v>
      </c>
      <c r="P138" s="8">
        <v>31274.66</v>
      </c>
      <c r="Q138" s="8" t="s">
        <v>38</v>
      </c>
      <c r="R138" s="8" t="s">
        <v>38</v>
      </c>
      <c r="S138" s="8" t="s">
        <v>38</v>
      </c>
      <c r="T138" s="8" t="s">
        <v>38</v>
      </c>
      <c r="U138" s="8">
        <f t="shared" si="7"/>
        <v>31.274660000000001</v>
      </c>
      <c r="V138" s="8">
        <v>31274.66</v>
      </c>
      <c r="W138" s="8" t="s">
        <v>38</v>
      </c>
      <c r="X138" s="8" t="s">
        <v>38</v>
      </c>
      <c r="Y138" s="8" t="s">
        <v>38</v>
      </c>
      <c r="Z138" s="10" t="s">
        <v>38</v>
      </c>
      <c r="AA138" s="8" t="s">
        <v>38</v>
      </c>
      <c r="AB138" s="9" t="s">
        <v>38</v>
      </c>
      <c r="AC138" s="71"/>
      <c r="AD138" s="1"/>
    </row>
    <row r="139" spans="1:30" ht="41.25" customHeight="1" x14ac:dyDescent="0.25">
      <c r="A139" s="19" t="s">
        <v>424</v>
      </c>
      <c r="B139" s="76" t="s">
        <v>425</v>
      </c>
      <c r="C139" s="8">
        <f t="shared" si="6"/>
        <v>80</v>
      </c>
      <c r="D139" s="8">
        <v>80000</v>
      </c>
      <c r="E139" s="8" t="s">
        <v>38</v>
      </c>
      <c r="F139" s="8" t="s">
        <v>38</v>
      </c>
      <c r="G139" s="8" t="s">
        <v>38</v>
      </c>
      <c r="H139" s="8" t="s">
        <v>38</v>
      </c>
      <c r="I139" s="8" t="s">
        <v>38</v>
      </c>
      <c r="J139" s="9" t="s">
        <v>38</v>
      </c>
      <c r="K139" s="21" t="s">
        <v>426</v>
      </c>
      <c r="L139" s="22" t="s">
        <v>36</v>
      </c>
      <c r="M139" s="20" t="s">
        <v>425</v>
      </c>
      <c r="N139" s="8">
        <v>141059.68</v>
      </c>
      <c r="O139" s="8" t="s">
        <v>38</v>
      </c>
      <c r="P139" s="8">
        <v>141059.68</v>
      </c>
      <c r="Q139" s="8" t="s">
        <v>38</v>
      </c>
      <c r="R139" s="8" t="s">
        <v>38</v>
      </c>
      <c r="S139" s="8" t="s">
        <v>38</v>
      </c>
      <c r="T139" s="8" t="s">
        <v>38</v>
      </c>
      <c r="U139" s="8">
        <f t="shared" si="7"/>
        <v>141.05967999999999</v>
      </c>
      <c r="V139" s="8">
        <v>141059.68</v>
      </c>
      <c r="W139" s="8" t="s">
        <v>38</v>
      </c>
      <c r="X139" s="8" t="s">
        <v>38</v>
      </c>
      <c r="Y139" s="8" t="s">
        <v>38</v>
      </c>
      <c r="Z139" s="10" t="s">
        <v>38</v>
      </c>
      <c r="AA139" s="8" t="s">
        <v>38</v>
      </c>
      <c r="AB139" s="9" t="s">
        <v>38</v>
      </c>
      <c r="AC139" s="71">
        <f t="shared" si="8"/>
        <v>176.32459999999998</v>
      </c>
      <c r="AD139" s="1"/>
    </row>
    <row r="140" spans="1:30" ht="71.25" customHeight="1" x14ac:dyDescent="0.25">
      <c r="A140" s="19" t="s">
        <v>427</v>
      </c>
      <c r="B140" s="76" t="s">
        <v>428</v>
      </c>
      <c r="C140" s="8">
        <v>0</v>
      </c>
      <c r="D140" s="8" t="s">
        <v>38</v>
      </c>
      <c r="E140" s="8" t="s">
        <v>38</v>
      </c>
      <c r="F140" s="8" t="s">
        <v>38</v>
      </c>
      <c r="G140" s="8" t="s">
        <v>38</v>
      </c>
      <c r="H140" s="8" t="s">
        <v>38</v>
      </c>
      <c r="I140" s="8" t="s">
        <v>38</v>
      </c>
      <c r="J140" s="9" t="s">
        <v>38</v>
      </c>
      <c r="K140" s="21" t="s">
        <v>429</v>
      </c>
      <c r="L140" s="22" t="s">
        <v>36</v>
      </c>
      <c r="M140" s="20" t="s">
        <v>428</v>
      </c>
      <c r="N140" s="8">
        <v>70994.17</v>
      </c>
      <c r="O140" s="8" t="s">
        <v>38</v>
      </c>
      <c r="P140" s="8">
        <v>70994.17</v>
      </c>
      <c r="Q140" s="8" t="s">
        <v>38</v>
      </c>
      <c r="R140" s="8" t="s">
        <v>38</v>
      </c>
      <c r="S140" s="8" t="s">
        <v>38</v>
      </c>
      <c r="T140" s="8" t="s">
        <v>38</v>
      </c>
      <c r="U140" s="8">
        <f t="shared" si="7"/>
        <v>70.994169999999997</v>
      </c>
      <c r="V140" s="8">
        <v>70994.17</v>
      </c>
      <c r="W140" s="8" t="s">
        <v>38</v>
      </c>
      <c r="X140" s="8" t="s">
        <v>38</v>
      </c>
      <c r="Y140" s="8" t="s">
        <v>38</v>
      </c>
      <c r="Z140" s="10" t="s">
        <v>38</v>
      </c>
      <c r="AA140" s="8" t="s">
        <v>38</v>
      </c>
      <c r="AB140" s="9" t="s">
        <v>38</v>
      </c>
      <c r="AC140" s="71"/>
      <c r="AD140" s="1"/>
    </row>
    <row r="141" spans="1:30" ht="70.5" customHeight="1" x14ac:dyDescent="0.25">
      <c r="A141" s="19" t="s">
        <v>430</v>
      </c>
      <c r="B141" s="76" t="s">
        <v>431</v>
      </c>
      <c r="C141" s="8">
        <v>0</v>
      </c>
      <c r="D141" s="8" t="s">
        <v>38</v>
      </c>
      <c r="E141" s="8" t="s">
        <v>38</v>
      </c>
      <c r="F141" s="8" t="s">
        <v>38</v>
      </c>
      <c r="G141" s="8" t="s">
        <v>38</v>
      </c>
      <c r="H141" s="8" t="s">
        <v>38</v>
      </c>
      <c r="I141" s="8" t="s">
        <v>38</v>
      </c>
      <c r="J141" s="9" t="s">
        <v>38</v>
      </c>
      <c r="K141" s="21" t="s">
        <v>432</v>
      </c>
      <c r="L141" s="22" t="s">
        <v>36</v>
      </c>
      <c r="M141" s="20" t="s">
        <v>431</v>
      </c>
      <c r="N141" s="8">
        <v>70994.17</v>
      </c>
      <c r="O141" s="8" t="s">
        <v>38</v>
      </c>
      <c r="P141" s="8">
        <v>70994.17</v>
      </c>
      <c r="Q141" s="8" t="s">
        <v>38</v>
      </c>
      <c r="R141" s="8" t="s">
        <v>38</v>
      </c>
      <c r="S141" s="8" t="s">
        <v>38</v>
      </c>
      <c r="T141" s="8" t="s">
        <v>38</v>
      </c>
      <c r="U141" s="8">
        <f t="shared" si="7"/>
        <v>70.994169999999997</v>
      </c>
      <c r="V141" s="8">
        <v>70994.17</v>
      </c>
      <c r="W141" s="8" t="s">
        <v>38</v>
      </c>
      <c r="X141" s="8" t="s">
        <v>38</v>
      </c>
      <c r="Y141" s="8" t="s">
        <v>38</v>
      </c>
      <c r="Z141" s="10" t="s">
        <v>38</v>
      </c>
      <c r="AA141" s="8" t="s">
        <v>38</v>
      </c>
      <c r="AB141" s="9" t="s">
        <v>38</v>
      </c>
      <c r="AC141" s="71"/>
      <c r="AD141" s="1"/>
    </row>
    <row r="142" spans="1:30" ht="99.75" customHeight="1" x14ac:dyDescent="0.25">
      <c r="A142" s="19" t="s">
        <v>433</v>
      </c>
      <c r="B142" s="76" t="s">
        <v>434</v>
      </c>
      <c r="C142" s="8">
        <f t="shared" si="6"/>
        <v>80</v>
      </c>
      <c r="D142" s="8">
        <v>80000</v>
      </c>
      <c r="E142" s="8" t="s">
        <v>38</v>
      </c>
      <c r="F142" s="8" t="s">
        <v>38</v>
      </c>
      <c r="G142" s="8" t="s">
        <v>38</v>
      </c>
      <c r="H142" s="8" t="s">
        <v>38</v>
      </c>
      <c r="I142" s="8" t="s">
        <v>38</v>
      </c>
      <c r="J142" s="9" t="s">
        <v>38</v>
      </c>
      <c r="K142" s="21" t="s">
        <v>435</v>
      </c>
      <c r="L142" s="22" t="s">
        <v>36</v>
      </c>
      <c r="M142" s="20" t="s">
        <v>434</v>
      </c>
      <c r="N142" s="8">
        <v>70065.509999999995</v>
      </c>
      <c r="O142" s="8" t="s">
        <v>38</v>
      </c>
      <c r="P142" s="8">
        <v>70065.509999999995</v>
      </c>
      <c r="Q142" s="8" t="s">
        <v>38</v>
      </c>
      <c r="R142" s="8" t="s">
        <v>38</v>
      </c>
      <c r="S142" s="8" t="s">
        <v>38</v>
      </c>
      <c r="T142" s="8" t="s">
        <v>38</v>
      </c>
      <c r="U142" s="8">
        <f t="shared" si="7"/>
        <v>70.065509999999989</v>
      </c>
      <c r="V142" s="8">
        <v>70065.509999999995</v>
      </c>
      <c r="W142" s="8" t="s">
        <v>38</v>
      </c>
      <c r="X142" s="8" t="s">
        <v>38</v>
      </c>
      <c r="Y142" s="8" t="s">
        <v>38</v>
      </c>
      <c r="Z142" s="10" t="s">
        <v>38</v>
      </c>
      <c r="AA142" s="8" t="s">
        <v>38</v>
      </c>
      <c r="AB142" s="9" t="s">
        <v>38</v>
      </c>
      <c r="AC142" s="71">
        <f t="shared" si="8"/>
        <v>87.581887499999993</v>
      </c>
      <c r="AD142" s="1"/>
    </row>
    <row r="143" spans="1:30" ht="99.75" customHeight="1" x14ac:dyDescent="0.25">
      <c r="A143" s="19" t="s">
        <v>436</v>
      </c>
      <c r="B143" s="76" t="s">
        <v>437</v>
      </c>
      <c r="C143" s="8">
        <f t="shared" si="6"/>
        <v>80</v>
      </c>
      <c r="D143" s="8">
        <v>80000</v>
      </c>
      <c r="E143" s="8" t="s">
        <v>38</v>
      </c>
      <c r="F143" s="8" t="s">
        <v>38</v>
      </c>
      <c r="G143" s="8" t="s">
        <v>38</v>
      </c>
      <c r="H143" s="8" t="s">
        <v>38</v>
      </c>
      <c r="I143" s="8" t="s">
        <v>38</v>
      </c>
      <c r="J143" s="9" t="s">
        <v>38</v>
      </c>
      <c r="K143" s="21" t="s">
        <v>438</v>
      </c>
      <c r="L143" s="22" t="s">
        <v>36</v>
      </c>
      <c r="M143" s="20" t="s">
        <v>437</v>
      </c>
      <c r="N143" s="8">
        <v>73024.63</v>
      </c>
      <c r="O143" s="8" t="s">
        <v>38</v>
      </c>
      <c r="P143" s="8">
        <v>73024.63</v>
      </c>
      <c r="Q143" s="8" t="s">
        <v>38</v>
      </c>
      <c r="R143" s="8" t="s">
        <v>38</v>
      </c>
      <c r="S143" s="8" t="s">
        <v>38</v>
      </c>
      <c r="T143" s="8" t="s">
        <v>38</v>
      </c>
      <c r="U143" s="8">
        <f t="shared" si="7"/>
        <v>73.024630000000002</v>
      </c>
      <c r="V143" s="8">
        <v>73024.63</v>
      </c>
      <c r="W143" s="8" t="s">
        <v>38</v>
      </c>
      <c r="X143" s="8" t="s">
        <v>38</v>
      </c>
      <c r="Y143" s="8" t="s">
        <v>38</v>
      </c>
      <c r="Z143" s="10" t="s">
        <v>38</v>
      </c>
      <c r="AA143" s="8" t="s">
        <v>38</v>
      </c>
      <c r="AB143" s="9" t="s">
        <v>38</v>
      </c>
      <c r="AC143" s="71">
        <f t="shared" si="8"/>
        <v>91.280787500000002</v>
      </c>
      <c r="AD143" s="1"/>
    </row>
    <row r="144" spans="1:30" ht="101.25" customHeight="1" x14ac:dyDescent="0.25">
      <c r="A144" s="19" t="s">
        <v>439</v>
      </c>
      <c r="B144" s="76" t="s">
        <v>440</v>
      </c>
      <c r="C144" s="8">
        <v>0</v>
      </c>
      <c r="D144" s="8" t="s">
        <v>38</v>
      </c>
      <c r="E144" s="8" t="s">
        <v>38</v>
      </c>
      <c r="F144" s="8" t="s">
        <v>38</v>
      </c>
      <c r="G144" s="8" t="s">
        <v>38</v>
      </c>
      <c r="H144" s="8" t="s">
        <v>38</v>
      </c>
      <c r="I144" s="8" t="s">
        <v>38</v>
      </c>
      <c r="J144" s="9" t="s">
        <v>38</v>
      </c>
      <c r="K144" s="21" t="s">
        <v>441</v>
      </c>
      <c r="L144" s="22" t="s">
        <v>36</v>
      </c>
      <c r="M144" s="20" t="s">
        <v>440</v>
      </c>
      <c r="N144" s="8">
        <v>-2959.12</v>
      </c>
      <c r="O144" s="8" t="s">
        <v>38</v>
      </c>
      <c r="P144" s="8">
        <v>-2959.12</v>
      </c>
      <c r="Q144" s="8" t="s">
        <v>38</v>
      </c>
      <c r="R144" s="8" t="s">
        <v>38</v>
      </c>
      <c r="S144" s="8" t="s">
        <v>38</v>
      </c>
      <c r="T144" s="8" t="s">
        <v>38</v>
      </c>
      <c r="U144" s="8">
        <f t="shared" si="7"/>
        <v>-2.95912</v>
      </c>
      <c r="V144" s="8">
        <v>-2959.12</v>
      </c>
      <c r="W144" s="8" t="s">
        <v>38</v>
      </c>
      <c r="X144" s="8" t="s">
        <v>38</v>
      </c>
      <c r="Y144" s="8" t="s">
        <v>38</v>
      </c>
      <c r="Z144" s="10" t="s">
        <v>38</v>
      </c>
      <c r="AA144" s="8" t="s">
        <v>38</v>
      </c>
      <c r="AB144" s="9" t="s">
        <v>38</v>
      </c>
      <c r="AC144" s="71"/>
      <c r="AD144" s="1"/>
    </row>
    <row r="145" spans="1:30" ht="33" customHeight="1" x14ac:dyDescent="0.25">
      <c r="A145" s="19" t="s">
        <v>442</v>
      </c>
      <c r="B145" s="76" t="s">
        <v>443</v>
      </c>
      <c r="C145" s="8">
        <f t="shared" si="6"/>
        <v>6233.5245000000004</v>
      </c>
      <c r="D145" s="8">
        <v>6233524.5</v>
      </c>
      <c r="E145" s="8" t="s">
        <v>38</v>
      </c>
      <c r="F145" s="8" t="s">
        <v>38</v>
      </c>
      <c r="G145" s="8" t="s">
        <v>38</v>
      </c>
      <c r="H145" s="8" t="s">
        <v>38</v>
      </c>
      <c r="I145" s="8" t="s">
        <v>38</v>
      </c>
      <c r="J145" s="9" t="s">
        <v>38</v>
      </c>
      <c r="K145" s="21" t="s">
        <v>444</v>
      </c>
      <c r="L145" s="22" t="s">
        <v>36</v>
      </c>
      <c r="M145" s="20" t="s">
        <v>443</v>
      </c>
      <c r="N145" s="8">
        <v>4912319.5199999996</v>
      </c>
      <c r="O145" s="8" t="s">
        <v>38</v>
      </c>
      <c r="P145" s="8">
        <v>4912319.5199999996</v>
      </c>
      <c r="Q145" s="8" t="s">
        <v>38</v>
      </c>
      <c r="R145" s="8" t="s">
        <v>38</v>
      </c>
      <c r="S145" s="8" t="s">
        <v>38</v>
      </c>
      <c r="T145" s="8" t="s">
        <v>38</v>
      </c>
      <c r="U145" s="8">
        <f t="shared" si="7"/>
        <v>4912.3195199999991</v>
      </c>
      <c r="V145" s="8">
        <v>4912319.5199999996</v>
      </c>
      <c r="W145" s="8" t="s">
        <v>38</v>
      </c>
      <c r="X145" s="8" t="s">
        <v>38</v>
      </c>
      <c r="Y145" s="8" t="s">
        <v>38</v>
      </c>
      <c r="Z145" s="10" t="s">
        <v>38</v>
      </c>
      <c r="AA145" s="8" t="s">
        <v>38</v>
      </c>
      <c r="AB145" s="9" t="s">
        <v>38</v>
      </c>
      <c r="AC145" s="71">
        <f t="shared" si="8"/>
        <v>78.804848204254256</v>
      </c>
      <c r="AD145" s="1"/>
    </row>
    <row r="146" spans="1:30" ht="33" customHeight="1" x14ac:dyDescent="0.25">
      <c r="A146" s="19" t="s">
        <v>445</v>
      </c>
      <c r="B146" s="76" t="s">
        <v>446</v>
      </c>
      <c r="C146" s="8">
        <v>0</v>
      </c>
      <c r="D146" s="8" t="s">
        <v>38</v>
      </c>
      <c r="E146" s="8" t="s">
        <v>38</v>
      </c>
      <c r="F146" s="8" t="s">
        <v>38</v>
      </c>
      <c r="G146" s="8" t="s">
        <v>38</v>
      </c>
      <c r="H146" s="8" t="s">
        <v>38</v>
      </c>
      <c r="I146" s="8" t="s">
        <v>38</v>
      </c>
      <c r="J146" s="9" t="s">
        <v>38</v>
      </c>
      <c r="K146" s="21" t="s">
        <v>447</v>
      </c>
      <c r="L146" s="22" t="s">
        <v>36</v>
      </c>
      <c r="M146" s="20" t="s">
        <v>446</v>
      </c>
      <c r="N146" s="8">
        <v>82492.41</v>
      </c>
      <c r="O146" s="8" t="s">
        <v>38</v>
      </c>
      <c r="P146" s="8">
        <v>82492.41</v>
      </c>
      <c r="Q146" s="8" t="s">
        <v>38</v>
      </c>
      <c r="R146" s="8" t="s">
        <v>38</v>
      </c>
      <c r="S146" s="8" t="s">
        <v>38</v>
      </c>
      <c r="T146" s="8" t="s">
        <v>38</v>
      </c>
      <c r="U146" s="8">
        <f t="shared" si="7"/>
        <v>82.492410000000007</v>
      </c>
      <c r="V146" s="8">
        <v>82492.41</v>
      </c>
      <c r="W146" s="8" t="s">
        <v>38</v>
      </c>
      <c r="X146" s="8" t="s">
        <v>38</v>
      </c>
      <c r="Y146" s="8" t="s">
        <v>38</v>
      </c>
      <c r="Z146" s="10" t="s">
        <v>38</v>
      </c>
      <c r="AA146" s="8" t="s">
        <v>38</v>
      </c>
      <c r="AB146" s="9" t="s">
        <v>38</v>
      </c>
      <c r="AC146" s="71"/>
      <c r="AD146" s="1"/>
    </row>
    <row r="147" spans="1:30" ht="33" customHeight="1" x14ac:dyDescent="0.25">
      <c r="A147" s="19" t="s">
        <v>448</v>
      </c>
      <c r="B147" s="76" t="s">
        <v>449</v>
      </c>
      <c r="C147" s="8">
        <v>0</v>
      </c>
      <c r="D147" s="8" t="s">
        <v>38</v>
      </c>
      <c r="E147" s="8" t="s">
        <v>38</v>
      </c>
      <c r="F147" s="8" t="s">
        <v>38</v>
      </c>
      <c r="G147" s="8" t="s">
        <v>38</v>
      </c>
      <c r="H147" s="8" t="s">
        <v>38</v>
      </c>
      <c r="I147" s="8" t="s">
        <v>38</v>
      </c>
      <c r="J147" s="9" t="s">
        <v>38</v>
      </c>
      <c r="K147" s="21" t="s">
        <v>450</v>
      </c>
      <c r="L147" s="22" t="s">
        <v>36</v>
      </c>
      <c r="M147" s="20" t="s">
        <v>449</v>
      </c>
      <c r="N147" s="8">
        <v>82492.41</v>
      </c>
      <c r="O147" s="8" t="s">
        <v>38</v>
      </c>
      <c r="P147" s="8">
        <v>82492.41</v>
      </c>
      <c r="Q147" s="8" t="s">
        <v>38</v>
      </c>
      <c r="R147" s="8" t="s">
        <v>38</v>
      </c>
      <c r="S147" s="8" t="s">
        <v>38</v>
      </c>
      <c r="T147" s="8" t="s">
        <v>38</v>
      </c>
      <c r="U147" s="8">
        <f t="shared" si="7"/>
        <v>82.492410000000007</v>
      </c>
      <c r="V147" s="8">
        <v>82492.41</v>
      </c>
      <c r="W147" s="8" t="s">
        <v>38</v>
      </c>
      <c r="X147" s="8" t="s">
        <v>38</v>
      </c>
      <c r="Y147" s="8" t="s">
        <v>38</v>
      </c>
      <c r="Z147" s="10" t="s">
        <v>38</v>
      </c>
      <c r="AA147" s="8" t="s">
        <v>38</v>
      </c>
      <c r="AB147" s="9" t="s">
        <v>38</v>
      </c>
      <c r="AC147" s="71"/>
      <c r="AD147" s="1"/>
    </row>
    <row r="148" spans="1:30" ht="33" customHeight="1" x14ac:dyDescent="0.25">
      <c r="A148" s="19" t="s">
        <v>451</v>
      </c>
      <c r="B148" s="76" t="s">
        <v>452</v>
      </c>
      <c r="C148" s="8">
        <f t="shared" si="6"/>
        <v>4641.8204999999998</v>
      </c>
      <c r="D148" s="8">
        <v>4641820.5</v>
      </c>
      <c r="E148" s="8" t="s">
        <v>38</v>
      </c>
      <c r="F148" s="8" t="s">
        <v>38</v>
      </c>
      <c r="G148" s="8" t="s">
        <v>38</v>
      </c>
      <c r="H148" s="8" t="s">
        <v>38</v>
      </c>
      <c r="I148" s="8" t="s">
        <v>38</v>
      </c>
      <c r="J148" s="9" t="s">
        <v>38</v>
      </c>
      <c r="K148" s="21" t="s">
        <v>453</v>
      </c>
      <c r="L148" s="22" t="s">
        <v>36</v>
      </c>
      <c r="M148" s="20" t="s">
        <v>452</v>
      </c>
      <c r="N148" s="8">
        <v>3233519.11</v>
      </c>
      <c r="O148" s="8" t="s">
        <v>38</v>
      </c>
      <c r="P148" s="8">
        <v>3233519.11</v>
      </c>
      <c r="Q148" s="8" t="s">
        <v>38</v>
      </c>
      <c r="R148" s="8" t="s">
        <v>38</v>
      </c>
      <c r="S148" s="8" t="s">
        <v>38</v>
      </c>
      <c r="T148" s="8" t="s">
        <v>38</v>
      </c>
      <c r="U148" s="8">
        <f t="shared" si="7"/>
        <v>3233.5191099999997</v>
      </c>
      <c r="V148" s="8">
        <v>3233519.11</v>
      </c>
      <c r="W148" s="8" t="s">
        <v>38</v>
      </c>
      <c r="X148" s="8" t="s">
        <v>38</v>
      </c>
      <c r="Y148" s="8" t="s">
        <v>38</v>
      </c>
      <c r="Z148" s="10" t="s">
        <v>38</v>
      </c>
      <c r="AA148" s="8" t="s">
        <v>38</v>
      </c>
      <c r="AB148" s="9" t="s">
        <v>38</v>
      </c>
      <c r="AC148" s="71">
        <f t="shared" si="8"/>
        <v>69.660580584708086</v>
      </c>
      <c r="AD148" s="1"/>
    </row>
    <row r="149" spans="1:30" ht="33" customHeight="1" x14ac:dyDescent="0.25">
      <c r="A149" s="19" t="s">
        <v>454</v>
      </c>
      <c r="B149" s="76" t="s">
        <v>455</v>
      </c>
      <c r="C149" s="8">
        <f t="shared" si="6"/>
        <v>4641.8204999999998</v>
      </c>
      <c r="D149" s="8">
        <v>4641820.5</v>
      </c>
      <c r="E149" s="8" t="s">
        <v>38</v>
      </c>
      <c r="F149" s="8" t="s">
        <v>38</v>
      </c>
      <c r="G149" s="8" t="s">
        <v>38</v>
      </c>
      <c r="H149" s="8" t="s">
        <v>38</v>
      </c>
      <c r="I149" s="8" t="s">
        <v>38</v>
      </c>
      <c r="J149" s="9" t="s">
        <v>38</v>
      </c>
      <c r="K149" s="21" t="s">
        <v>456</v>
      </c>
      <c r="L149" s="22" t="s">
        <v>36</v>
      </c>
      <c r="M149" s="20" t="s">
        <v>455</v>
      </c>
      <c r="N149" s="8">
        <v>3233519.11</v>
      </c>
      <c r="O149" s="8" t="s">
        <v>38</v>
      </c>
      <c r="P149" s="8">
        <v>3233519.11</v>
      </c>
      <c r="Q149" s="8" t="s">
        <v>38</v>
      </c>
      <c r="R149" s="8" t="s">
        <v>38</v>
      </c>
      <c r="S149" s="8" t="s">
        <v>38</v>
      </c>
      <c r="T149" s="8" t="s">
        <v>38</v>
      </c>
      <c r="U149" s="8">
        <f t="shared" si="7"/>
        <v>3233.5191099999997</v>
      </c>
      <c r="V149" s="8">
        <v>3233519.11</v>
      </c>
      <c r="W149" s="8" t="s">
        <v>38</v>
      </c>
      <c r="X149" s="8" t="s">
        <v>38</v>
      </c>
      <c r="Y149" s="8" t="s">
        <v>38</v>
      </c>
      <c r="Z149" s="10" t="s">
        <v>38</v>
      </c>
      <c r="AA149" s="8" t="s">
        <v>38</v>
      </c>
      <c r="AB149" s="9" t="s">
        <v>38</v>
      </c>
      <c r="AC149" s="71">
        <f t="shared" si="8"/>
        <v>69.660580584708086</v>
      </c>
      <c r="AD149" s="1"/>
    </row>
    <row r="150" spans="1:30" ht="35.25" customHeight="1" x14ac:dyDescent="0.25">
      <c r="A150" s="19" t="s">
        <v>457</v>
      </c>
      <c r="B150" s="76" t="s">
        <v>458</v>
      </c>
      <c r="C150" s="8">
        <f t="shared" si="6"/>
        <v>1591.704</v>
      </c>
      <c r="D150" s="8">
        <v>1591704</v>
      </c>
      <c r="E150" s="8" t="s">
        <v>38</v>
      </c>
      <c r="F150" s="8" t="s">
        <v>38</v>
      </c>
      <c r="G150" s="8" t="s">
        <v>38</v>
      </c>
      <c r="H150" s="8" t="s">
        <v>38</v>
      </c>
      <c r="I150" s="8" t="s">
        <v>38</v>
      </c>
      <c r="J150" s="9" t="s">
        <v>38</v>
      </c>
      <c r="K150" s="21" t="s">
        <v>459</v>
      </c>
      <c r="L150" s="22" t="s">
        <v>36</v>
      </c>
      <c r="M150" s="20" t="s">
        <v>458</v>
      </c>
      <c r="N150" s="8">
        <v>1596308</v>
      </c>
      <c r="O150" s="8" t="s">
        <v>38</v>
      </c>
      <c r="P150" s="8">
        <v>1596308</v>
      </c>
      <c r="Q150" s="8" t="s">
        <v>38</v>
      </c>
      <c r="R150" s="8" t="s">
        <v>38</v>
      </c>
      <c r="S150" s="8" t="s">
        <v>38</v>
      </c>
      <c r="T150" s="8" t="s">
        <v>38</v>
      </c>
      <c r="U150" s="8">
        <f t="shared" si="7"/>
        <v>1596.308</v>
      </c>
      <c r="V150" s="8">
        <v>1596308</v>
      </c>
      <c r="W150" s="8" t="s">
        <v>38</v>
      </c>
      <c r="X150" s="8" t="s">
        <v>38</v>
      </c>
      <c r="Y150" s="8" t="s">
        <v>38</v>
      </c>
      <c r="Z150" s="10" t="s">
        <v>38</v>
      </c>
      <c r="AA150" s="8" t="s">
        <v>38</v>
      </c>
      <c r="AB150" s="9" t="s">
        <v>38</v>
      </c>
      <c r="AC150" s="71">
        <f t="shared" si="8"/>
        <v>100.28924976000565</v>
      </c>
      <c r="AD150" s="1"/>
    </row>
    <row r="151" spans="1:30" ht="46.5" customHeight="1" x14ac:dyDescent="0.25">
      <c r="A151" s="19" t="s">
        <v>460</v>
      </c>
      <c r="B151" s="76" t="s">
        <v>461</v>
      </c>
      <c r="C151" s="8">
        <f t="shared" si="6"/>
        <v>1591.704</v>
      </c>
      <c r="D151" s="8">
        <v>1591704</v>
      </c>
      <c r="E151" s="8" t="s">
        <v>38</v>
      </c>
      <c r="F151" s="8" t="s">
        <v>38</v>
      </c>
      <c r="G151" s="8" t="s">
        <v>38</v>
      </c>
      <c r="H151" s="8" t="s">
        <v>38</v>
      </c>
      <c r="I151" s="8" t="s">
        <v>38</v>
      </c>
      <c r="J151" s="9" t="s">
        <v>38</v>
      </c>
      <c r="K151" s="21" t="s">
        <v>462</v>
      </c>
      <c r="L151" s="22" t="s">
        <v>36</v>
      </c>
      <c r="M151" s="20" t="s">
        <v>461</v>
      </c>
      <c r="N151" s="8">
        <v>1596308</v>
      </c>
      <c r="O151" s="8" t="s">
        <v>38</v>
      </c>
      <c r="P151" s="8">
        <v>1596308</v>
      </c>
      <c r="Q151" s="8" t="s">
        <v>38</v>
      </c>
      <c r="R151" s="8" t="s">
        <v>38</v>
      </c>
      <c r="S151" s="8" t="s">
        <v>38</v>
      </c>
      <c r="T151" s="8" t="s">
        <v>38</v>
      </c>
      <c r="U151" s="8">
        <f t="shared" si="7"/>
        <v>1596.308</v>
      </c>
      <c r="V151" s="8">
        <v>1596308</v>
      </c>
      <c r="W151" s="8" t="s">
        <v>38</v>
      </c>
      <c r="X151" s="8" t="s">
        <v>38</v>
      </c>
      <c r="Y151" s="8" t="s">
        <v>38</v>
      </c>
      <c r="Z151" s="10" t="s">
        <v>38</v>
      </c>
      <c r="AA151" s="8" t="s">
        <v>38</v>
      </c>
      <c r="AB151" s="9" t="s">
        <v>38</v>
      </c>
      <c r="AC151" s="71">
        <f t="shared" si="8"/>
        <v>100.28924976000565</v>
      </c>
      <c r="AD151" s="1"/>
    </row>
    <row r="152" spans="1:30" ht="34.5" customHeight="1" x14ac:dyDescent="0.25">
      <c r="A152" s="19" t="s">
        <v>463</v>
      </c>
      <c r="B152" s="76" t="s">
        <v>464</v>
      </c>
      <c r="C152" s="8">
        <f t="shared" si="6"/>
        <v>2658199.2299099998</v>
      </c>
      <c r="D152" s="8">
        <v>2658199229.9099998</v>
      </c>
      <c r="E152" s="8" t="s">
        <v>38</v>
      </c>
      <c r="F152" s="8" t="s">
        <v>38</v>
      </c>
      <c r="G152" s="8" t="s">
        <v>38</v>
      </c>
      <c r="H152" s="8" t="s">
        <v>38</v>
      </c>
      <c r="I152" s="8" t="s">
        <v>38</v>
      </c>
      <c r="J152" s="9" t="s">
        <v>38</v>
      </c>
      <c r="K152" s="21" t="s">
        <v>465</v>
      </c>
      <c r="L152" s="22" t="s">
        <v>36</v>
      </c>
      <c r="M152" s="20" t="s">
        <v>464</v>
      </c>
      <c r="N152" s="8">
        <v>1287645161.3099999</v>
      </c>
      <c r="O152" s="8" t="s">
        <v>38</v>
      </c>
      <c r="P152" s="8">
        <v>1287645161.3099999</v>
      </c>
      <c r="Q152" s="8" t="s">
        <v>38</v>
      </c>
      <c r="R152" s="8" t="s">
        <v>38</v>
      </c>
      <c r="S152" s="8" t="s">
        <v>38</v>
      </c>
      <c r="T152" s="8" t="s">
        <v>38</v>
      </c>
      <c r="U152" s="8">
        <f t="shared" si="7"/>
        <v>1287645.1613099999</v>
      </c>
      <c r="V152" s="8">
        <v>1287645161.3099999</v>
      </c>
      <c r="W152" s="8" t="s">
        <v>38</v>
      </c>
      <c r="X152" s="8" t="s">
        <v>38</v>
      </c>
      <c r="Y152" s="8" t="s">
        <v>38</v>
      </c>
      <c r="Z152" s="10" t="s">
        <v>38</v>
      </c>
      <c r="AA152" s="8" t="s">
        <v>38</v>
      </c>
      <c r="AB152" s="9" t="s">
        <v>38</v>
      </c>
      <c r="AC152" s="71">
        <f t="shared" si="8"/>
        <v>48.440506144966285</v>
      </c>
      <c r="AD152" s="1"/>
    </row>
    <row r="153" spans="1:30" ht="60.75" customHeight="1" x14ac:dyDescent="0.25">
      <c r="A153" s="19" t="s">
        <v>466</v>
      </c>
      <c r="B153" s="76" t="s">
        <v>467</v>
      </c>
      <c r="C153" s="8">
        <f t="shared" si="6"/>
        <v>2664925.7181199999</v>
      </c>
      <c r="D153" s="8">
        <v>2664925718.1199999</v>
      </c>
      <c r="E153" s="8" t="s">
        <v>38</v>
      </c>
      <c r="F153" s="8" t="s">
        <v>38</v>
      </c>
      <c r="G153" s="8" t="s">
        <v>38</v>
      </c>
      <c r="H153" s="8" t="s">
        <v>38</v>
      </c>
      <c r="I153" s="8" t="s">
        <v>38</v>
      </c>
      <c r="J153" s="9" t="s">
        <v>38</v>
      </c>
      <c r="K153" s="21" t="s">
        <v>468</v>
      </c>
      <c r="L153" s="22" t="s">
        <v>36</v>
      </c>
      <c r="M153" s="20" t="s">
        <v>467</v>
      </c>
      <c r="N153" s="8">
        <v>1287524963.0699999</v>
      </c>
      <c r="O153" s="8" t="s">
        <v>38</v>
      </c>
      <c r="P153" s="8">
        <v>1287524963.0699999</v>
      </c>
      <c r="Q153" s="8" t="s">
        <v>38</v>
      </c>
      <c r="R153" s="8" t="s">
        <v>38</v>
      </c>
      <c r="S153" s="8" t="s">
        <v>38</v>
      </c>
      <c r="T153" s="8" t="s">
        <v>38</v>
      </c>
      <c r="U153" s="8">
        <f t="shared" si="7"/>
        <v>1287524.9630699998</v>
      </c>
      <c r="V153" s="8">
        <v>1287524963.0699999</v>
      </c>
      <c r="W153" s="8" t="s">
        <v>38</v>
      </c>
      <c r="X153" s="8" t="s">
        <v>38</v>
      </c>
      <c r="Y153" s="8" t="s">
        <v>38</v>
      </c>
      <c r="Z153" s="10" t="s">
        <v>38</v>
      </c>
      <c r="AA153" s="8" t="s">
        <v>38</v>
      </c>
      <c r="AB153" s="9" t="s">
        <v>38</v>
      </c>
      <c r="AC153" s="71">
        <f t="shared" si="8"/>
        <v>48.313728008084894</v>
      </c>
      <c r="AD153" s="1"/>
    </row>
    <row r="154" spans="1:30" ht="39.75" customHeight="1" x14ac:dyDescent="0.25">
      <c r="A154" s="19" t="s">
        <v>469</v>
      </c>
      <c r="B154" s="76" t="s">
        <v>470</v>
      </c>
      <c r="C154" s="8">
        <f t="shared" si="6"/>
        <v>439646.04277</v>
      </c>
      <c r="D154" s="8">
        <v>439646042.76999998</v>
      </c>
      <c r="E154" s="8" t="s">
        <v>38</v>
      </c>
      <c r="F154" s="8" t="s">
        <v>38</v>
      </c>
      <c r="G154" s="8" t="s">
        <v>38</v>
      </c>
      <c r="H154" s="8" t="s">
        <v>38</v>
      </c>
      <c r="I154" s="8" t="s">
        <v>38</v>
      </c>
      <c r="J154" s="9" t="s">
        <v>38</v>
      </c>
      <c r="K154" s="21" t="s">
        <v>471</v>
      </c>
      <c r="L154" s="22" t="s">
        <v>36</v>
      </c>
      <c r="M154" s="20" t="s">
        <v>470</v>
      </c>
      <c r="N154" s="8">
        <v>219823028.77000001</v>
      </c>
      <c r="O154" s="8" t="s">
        <v>38</v>
      </c>
      <c r="P154" s="8">
        <v>219823028.77000001</v>
      </c>
      <c r="Q154" s="8" t="s">
        <v>38</v>
      </c>
      <c r="R154" s="8" t="s">
        <v>38</v>
      </c>
      <c r="S154" s="8" t="s">
        <v>38</v>
      </c>
      <c r="T154" s="8" t="s">
        <v>38</v>
      </c>
      <c r="U154" s="8">
        <f t="shared" si="7"/>
        <v>219823.02877</v>
      </c>
      <c r="V154" s="8">
        <v>219823028.77000001</v>
      </c>
      <c r="W154" s="8" t="s">
        <v>38</v>
      </c>
      <c r="X154" s="8" t="s">
        <v>38</v>
      </c>
      <c r="Y154" s="8" t="s">
        <v>38</v>
      </c>
      <c r="Z154" s="10" t="s">
        <v>38</v>
      </c>
      <c r="AA154" s="8" t="s">
        <v>38</v>
      </c>
      <c r="AB154" s="9" t="s">
        <v>38</v>
      </c>
      <c r="AC154" s="71">
        <f t="shared" si="8"/>
        <v>50.000001679760373</v>
      </c>
      <c r="AD154" s="1"/>
    </row>
    <row r="155" spans="1:30" ht="39.75" customHeight="1" x14ac:dyDescent="0.25">
      <c r="A155" s="19" t="s">
        <v>472</v>
      </c>
      <c r="B155" s="76" t="s">
        <v>473</v>
      </c>
      <c r="C155" s="8">
        <f t="shared" si="6"/>
        <v>343463.9</v>
      </c>
      <c r="D155" s="8">
        <v>343463900</v>
      </c>
      <c r="E155" s="8" t="s">
        <v>38</v>
      </c>
      <c r="F155" s="8" t="s">
        <v>38</v>
      </c>
      <c r="G155" s="8" t="s">
        <v>38</v>
      </c>
      <c r="H155" s="8" t="s">
        <v>38</v>
      </c>
      <c r="I155" s="8" t="s">
        <v>38</v>
      </c>
      <c r="J155" s="9" t="s">
        <v>38</v>
      </c>
      <c r="K155" s="21" t="s">
        <v>474</v>
      </c>
      <c r="L155" s="22" t="s">
        <v>36</v>
      </c>
      <c r="M155" s="20" t="s">
        <v>473</v>
      </c>
      <c r="N155" s="8">
        <v>171731954</v>
      </c>
      <c r="O155" s="8" t="s">
        <v>38</v>
      </c>
      <c r="P155" s="8">
        <v>171731954</v>
      </c>
      <c r="Q155" s="8" t="s">
        <v>38</v>
      </c>
      <c r="R155" s="8" t="s">
        <v>38</v>
      </c>
      <c r="S155" s="8" t="s">
        <v>38</v>
      </c>
      <c r="T155" s="8" t="s">
        <v>38</v>
      </c>
      <c r="U155" s="8">
        <f t="shared" si="7"/>
        <v>171731.954</v>
      </c>
      <c r="V155" s="8">
        <v>171731954</v>
      </c>
      <c r="W155" s="8" t="s">
        <v>38</v>
      </c>
      <c r="X155" s="8" t="s">
        <v>38</v>
      </c>
      <c r="Y155" s="8" t="s">
        <v>38</v>
      </c>
      <c r="Z155" s="10" t="s">
        <v>38</v>
      </c>
      <c r="AA155" s="8" t="s">
        <v>38</v>
      </c>
      <c r="AB155" s="9" t="s">
        <v>38</v>
      </c>
      <c r="AC155" s="71">
        <f t="shared" si="8"/>
        <v>50.000001164605642</v>
      </c>
      <c r="AD155" s="1"/>
    </row>
    <row r="156" spans="1:30" ht="45" customHeight="1" x14ac:dyDescent="0.25">
      <c r="A156" s="19" t="s">
        <v>475</v>
      </c>
      <c r="B156" s="76" t="s">
        <v>476</v>
      </c>
      <c r="C156" s="8">
        <f t="shared" si="6"/>
        <v>343463.9</v>
      </c>
      <c r="D156" s="8">
        <v>343463900</v>
      </c>
      <c r="E156" s="8" t="s">
        <v>38</v>
      </c>
      <c r="F156" s="8" t="s">
        <v>38</v>
      </c>
      <c r="G156" s="8" t="s">
        <v>38</v>
      </c>
      <c r="H156" s="8" t="s">
        <v>38</v>
      </c>
      <c r="I156" s="8" t="s">
        <v>38</v>
      </c>
      <c r="J156" s="9" t="s">
        <v>38</v>
      </c>
      <c r="K156" s="21" t="s">
        <v>477</v>
      </c>
      <c r="L156" s="22" t="s">
        <v>36</v>
      </c>
      <c r="M156" s="20" t="s">
        <v>476</v>
      </c>
      <c r="N156" s="8">
        <v>171731954</v>
      </c>
      <c r="O156" s="8" t="s">
        <v>38</v>
      </c>
      <c r="P156" s="8">
        <v>171731954</v>
      </c>
      <c r="Q156" s="8" t="s">
        <v>38</v>
      </c>
      <c r="R156" s="8" t="s">
        <v>38</v>
      </c>
      <c r="S156" s="8" t="s">
        <v>38</v>
      </c>
      <c r="T156" s="8" t="s">
        <v>38</v>
      </c>
      <c r="U156" s="8">
        <f t="shared" si="7"/>
        <v>171731.954</v>
      </c>
      <c r="V156" s="8">
        <v>171731954</v>
      </c>
      <c r="W156" s="8" t="s">
        <v>38</v>
      </c>
      <c r="X156" s="8" t="s">
        <v>38</v>
      </c>
      <c r="Y156" s="8" t="s">
        <v>38</v>
      </c>
      <c r="Z156" s="10" t="s">
        <v>38</v>
      </c>
      <c r="AA156" s="8" t="s">
        <v>38</v>
      </c>
      <c r="AB156" s="9" t="s">
        <v>38</v>
      </c>
      <c r="AC156" s="71">
        <f t="shared" si="8"/>
        <v>50.000001164605642</v>
      </c>
      <c r="AD156" s="1"/>
    </row>
    <row r="157" spans="1:30" ht="45" customHeight="1" x14ac:dyDescent="0.25">
      <c r="A157" s="19" t="s">
        <v>478</v>
      </c>
      <c r="B157" s="76" t="s">
        <v>479</v>
      </c>
      <c r="C157" s="8">
        <f t="shared" si="6"/>
        <v>96182.142769999991</v>
      </c>
      <c r="D157" s="8">
        <v>96182142.769999996</v>
      </c>
      <c r="E157" s="8" t="s">
        <v>38</v>
      </c>
      <c r="F157" s="8" t="s">
        <v>38</v>
      </c>
      <c r="G157" s="8" t="s">
        <v>38</v>
      </c>
      <c r="H157" s="8" t="s">
        <v>38</v>
      </c>
      <c r="I157" s="8" t="s">
        <v>38</v>
      </c>
      <c r="J157" s="9" t="s">
        <v>38</v>
      </c>
      <c r="K157" s="21" t="s">
        <v>480</v>
      </c>
      <c r="L157" s="22" t="s">
        <v>36</v>
      </c>
      <c r="M157" s="20" t="s">
        <v>479</v>
      </c>
      <c r="N157" s="8">
        <v>48091074.770000003</v>
      </c>
      <c r="O157" s="8" t="s">
        <v>38</v>
      </c>
      <c r="P157" s="8">
        <v>48091074.770000003</v>
      </c>
      <c r="Q157" s="8" t="s">
        <v>38</v>
      </c>
      <c r="R157" s="8" t="s">
        <v>38</v>
      </c>
      <c r="S157" s="8" t="s">
        <v>38</v>
      </c>
      <c r="T157" s="8" t="s">
        <v>38</v>
      </c>
      <c r="U157" s="8">
        <f t="shared" si="7"/>
        <v>48091.074770000007</v>
      </c>
      <c r="V157" s="8">
        <v>48091074.770000003</v>
      </c>
      <c r="W157" s="8" t="s">
        <v>38</v>
      </c>
      <c r="X157" s="8" t="s">
        <v>38</v>
      </c>
      <c r="Y157" s="8" t="s">
        <v>38</v>
      </c>
      <c r="Z157" s="10" t="s">
        <v>38</v>
      </c>
      <c r="AA157" s="8" t="s">
        <v>38</v>
      </c>
      <c r="AB157" s="9" t="s">
        <v>38</v>
      </c>
      <c r="AC157" s="71">
        <f t="shared" si="8"/>
        <v>50.000003519364313</v>
      </c>
      <c r="AD157" s="1"/>
    </row>
    <row r="158" spans="1:30" ht="45" customHeight="1" x14ac:dyDescent="0.25">
      <c r="A158" s="19" t="s">
        <v>481</v>
      </c>
      <c r="B158" s="76" t="s">
        <v>482</v>
      </c>
      <c r="C158" s="8">
        <f t="shared" si="6"/>
        <v>96182.142769999991</v>
      </c>
      <c r="D158" s="8">
        <v>96182142.769999996</v>
      </c>
      <c r="E158" s="8" t="s">
        <v>38</v>
      </c>
      <c r="F158" s="8" t="s">
        <v>38</v>
      </c>
      <c r="G158" s="8" t="s">
        <v>38</v>
      </c>
      <c r="H158" s="8" t="s">
        <v>38</v>
      </c>
      <c r="I158" s="8" t="s">
        <v>38</v>
      </c>
      <c r="J158" s="9" t="s">
        <v>38</v>
      </c>
      <c r="K158" s="21" t="s">
        <v>483</v>
      </c>
      <c r="L158" s="22" t="s">
        <v>36</v>
      </c>
      <c r="M158" s="20" t="s">
        <v>482</v>
      </c>
      <c r="N158" s="8">
        <v>48091074.770000003</v>
      </c>
      <c r="O158" s="8" t="s">
        <v>38</v>
      </c>
      <c r="P158" s="8">
        <v>48091074.770000003</v>
      </c>
      <c r="Q158" s="8" t="s">
        <v>38</v>
      </c>
      <c r="R158" s="8" t="s">
        <v>38</v>
      </c>
      <c r="S158" s="8" t="s">
        <v>38</v>
      </c>
      <c r="T158" s="8" t="s">
        <v>38</v>
      </c>
      <c r="U158" s="8">
        <f t="shared" si="7"/>
        <v>48091.074770000007</v>
      </c>
      <c r="V158" s="8">
        <v>48091074.770000003</v>
      </c>
      <c r="W158" s="8" t="s">
        <v>38</v>
      </c>
      <c r="X158" s="8" t="s">
        <v>38</v>
      </c>
      <c r="Y158" s="8" t="s">
        <v>38</v>
      </c>
      <c r="Z158" s="10" t="s">
        <v>38</v>
      </c>
      <c r="AA158" s="8" t="s">
        <v>38</v>
      </c>
      <c r="AB158" s="9" t="s">
        <v>38</v>
      </c>
      <c r="AC158" s="71">
        <f t="shared" si="8"/>
        <v>50.000003519364313</v>
      </c>
      <c r="AD158" s="1"/>
    </row>
    <row r="159" spans="1:30" ht="45" customHeight="1" x14ac:dyDescent="0.25">
      <c r="A159" s="19" t="s">
        <v>484</v>
      </c>
      <c r="B159" s="76" t="s">
        <v>485</v>
      </c>
      <c r="C159" s="8">
        <f t="shared" si="6"/>
        <v>1615794.43285</v>
      </c>
      <c r="D159" s="8">
        <v>1615794432.8499999</v>
      </c>
      <c r="E159" s="8" t="s">
        <v>38</v>
      </c>
      <c r="F159" s="8" t="s">
        <v>38</v>
      </c>
      <c r="G159" s="8" t="s">
        <v>38</v>
      </c>
      <c r="H159" s="8" t="s">
        <v>38</v>
      </c>
      <c r="I159" s="8" t="s">
        <v>38</v>
      </c>
      <c r="J159" s="9" t="s">
        <v>38</v>
      </c>
      <c r="K159" s="21" t="s">
        <v>486</v>
      </c>
      <c r="L159" s="22" t="s">
        <v>36</v>
      </c>
      <c r="M159" s="20" t="s">
        <v>485</v>
      </c>
      <c r="N159" s="8">
        <v>771611270.80999994</v>
      </c>
      <c r="O159" s="8" t="s">
        <v>38</v>
      </c>
      <c r="P159" s="8">
        <v>771611270.80999994</v>
      </c>
      <c r="Q159" s="8" t="s">
        <v>38</v>
      </c>
      <c r="R159" s="8" t="s">
        <v>38</v>
      </c>
      <c r="S159" s="8" t="s">
        <v>38</v>
      </c>
      <c r="T159" s="8" t="s">
        <v>38</v>
      </c>
      <c r="U159" s="8">
        <f t="shared" si="7"/>
        <v>771611.2708099999</v>
      </c>
      <c r="V159" s="8">
        <v>771611270.80999994</v>
      </c>
      <c r="W159" s="8" t="s">
        <v>38</v>
      </c>
      <c r="X159" s="8" t="s">
        <v>38</v>
      </c>
      <c r="Y159" s="8" t="s">
        <v>38</v>
      </c>
      <c r="Z159" s="10" t="s">
        <v>38</v>
      </c>
      <c r="AA159" s="8" t="s">
        <v>38</v>
      </c>
      <c r="AB159" s="9" t="s">
        <v>38</v>
      </c>
      <c r="AC159" s="71">
        <f t="shared" si="8"/>
        <v>47.754296903288775</v>
      </c>
      <c r="AD159" s="1"/>
    </row>
    <row r="160" spans="1:30" ht="85.5" customHeight="1" x14ac:dyDescent="0.25">
      <c r="A160" s="19" t="s">
        <v>487</v>
      </c>
      <c r="B160" s="76" t="s">
        <v>488</v>
      </c>
      <c r="C160" s="8">
        <f t="shared" si="6"/>
        <v>94740.548349999997</v>
      </c>
      <c r="D160" s="8">
        <v>94740548.349999994</v>
      </c>
      <c r="E160" s="8" t="s">
        <v>38</v>
      </c>
      <c r="F160" s="8" t="s">
        <v>38</v>
      </c>
      <c r="G160" s="8" t="s">
        <v>38</v>
      </c>
      <c r="H160" s="8" t="s">
        <v>38</v>
      </c>
      <c r="I160" s="8" t="s">
        <v>38</v>
      </c>
      <c r="J160" s="9" t="s">
        <v>38</v>
      </c>
      <c r="K160" s="21" t="s">
        <v>489</v>
      </c>
      <c r="L160" s="22" t="s">
        <v>36</v>
      </c>
      <c r="M160" s="20" t="s">
        <v>488</v>
      </c>
      <c r="N160" s="8" t="s">
        <v>38</v>
      </c>
      <c r="O160" s="8" t="s">
        <v>38</v>
      </c>
      <c r="P160" s="8" t="s">
        <v>38</v>
      </c>
      <c r="Q160" s="8" t="s">
        <v>38</v>
      </c>
      <c r="R160" s="8" t="s">
        <v>38</v>
      </c>
      <c r="S160" s="8" t="s">
        <v>38</v>
      </c>
      <c r="T160" s="8" t="s">
        <v>38</v>
      </c>
      <c r="U160" s="8">
        <v>0</v>
      </c>
      <c r="V160" s="8" t="s">
        <v>38</v>
      </c>
      <c r="W160" s="8" t="s">
        <v>38</v>
      </c>
      <c r="X160" s="8" t="s">
        <v>38</v>
      </c>
      <c r="Y160" s="8" t="s">
        <v>38</v>
      </c>
      <c r="Z160" s="10" t="s">
        <v>38</v>
      </c>
      <c r="AA160" s="8" t="s">
        <v>38</v>
      </c>
      <c r="AB160" s="9" t="s">
        <v>38</v>
      </c>
      <c r="AC160" s="71">
        <f t="shared" si="8"/>
        <v>0</v>
      </c>
      <c r="AD160" s="1"/>
    </row>
    <row r="161" spans="1:30" ht="101.25" customHeight="1" x14ac:dyDescent="0.25">
      <c r="A161" s="19" t="s">
        <v>490</v>
      </c>
      <c r="B161" s="76" t="s">
        <v>491</v>
      </c>
      <c r="C161" s="8">
        <f t="shared" si="6"/>
        <v>94740.548349999997</v>
      </c>
      <c r="D161" s="8">
        <v>94740548.349999994</v>
      </c>
      <c r="E161" s="8" t="s">
        <v>38</v>
      </c>
      <c r="F161" s="8" t="s">
        <v>38</v>
      </c>
      <c r="G161" s="8" t="s">
        <v>38</v>
      </c>
      <c r="H161" s="8" t="s">
        <v>38</v>
      </c>
      <c r="I161" s="8" t="s">
        <v>38</v>
      </c>
      <c r="J161" s="9" t="s">
        <v>38</v>
      </c>
      <c r="K161" s="21" t="s">
        <v>492</v>
      </c>
      <c r="L161" s="22" t="s">
        <v>36</v>
      </c>
      <c r="M161" s="20" t="s">
        <v>491</v>
      </c>
      <c r="N161" s="8" t="s">
        <v>38</v>
      </c>
      <c r="O161" s="8" t="s">
        <v>38</v>
      </c>
      <c r="P161" s="8" t="s">
        <v>38</v>
      </c>
      <c r="Q161" s="8" t="s">
        <v>38</v>
      </c>
      <c r="R161" s="8" t="s">
        <v>38</v>
      </c>
      <c r="S161" s="8" t="s">
        <v>38</v>
      </c>
      <c r="T161" s="8" t="s">
        <v>38</v>
      </c>
      <c r="U161" s="8">
        <v>0</v>
      </c>
      <c r="V161" s="8" t="s">
        <v>38</v>
      </c>
      <c r="W161" s="8" t="s">
        <v>38</v>
      </c>
      <c r="X161" s="8" t="s">
        <v>38</v>
      </c>
      <c r="Y161" s="8" t="s">
        <v>38</v>
      </c>
      <c r="Z161" s="10" t="s">
        <v>38</v>
      </c>
      <c r="AA161" s="8" t="s">
        <v>38</v>
      </c>
      <c r="AB161" s="9" t="s">
        <v>38</v>
      </c>
      <c r="AC161" s="71">
        <f t="shared" si="8"/>
        <v>0</v>
      </c>
      <c r="AD161" s="1"/>
    </row>
    <row r="162" spans="1:30" ht="103.5" customHeight="1" x14ac:dyDescent="0.25">
      <c r="A162" s="19" t="s">
        <v>493</v>
      </c>
      <c r="B162" s="76" t="s">
        <v>494</v>
      </c>
      <c r="C162" s="8">
        <f t="shared" si="6"/>
        <v>18011.205379999999</v>
      </c>
      <c r="D162" s="8">
        <v>18011205.379999999</v>
      </c>
      <c r="E162" s="8" t="s">
        <v>38</v>
      </c>
      <c r="F162" s="8" t="s">
        <v>38</v>
      </c>
      <c r="G162" s="8" t="s">
        <v>38</v>
      </c>
      <c r="H162" s="8" t="s">
        <v>38</v>
      </c>
      <c r="I162" s="8" t="s">
        <v>38</v>
      </c>
      <c r="J162" s="9" t="s">
        <v>38</v>
      </c>
      <c r="K162" s="21" t="s">
        <v>495</v>
      </c>
      <c r="L162" s="22" t="s">
        <v>36</v>
      </c>
      <c r="M162" s="20" t="s">
        <v>494</v>
      </c>
      <c r="N162" s="8">
        <v>17573580.699999999</v>
      </c>
      <c r="O162" s="8" t="s">
        <v>38</v>
      </c>
      <c r="P162" s="8">
        <v>17573580.699999999</v>
      </c>
      <c r="Q162" s="8" t="s">
        <v>38</v>
      </c>
      <c r="R162" s="8" t="s">
        <v>38</v>
      </c>
      <c r="S162" s="8" t="s">
        <v>38</v>
      </c>
      <c r="T162" s="8" t="s">
        <v>38</v>
      </c>
      <c r="U162" s="8">
        <f t="shared" si="7"/>
        <v>17573.580699999999</v>
      </c>
      <c r="V162" s="8">
        <v>17573580.699999999</v>
      </c>
      <c r="W162" s="8" t="s">
        <v>38</v>
      </c>
      <c r="X162" s="8" t="s">
        <v>38</v>
      </c>
      <c r="Y162" s="8" t="s">
        <v>38</v>
      </c>
      <c r="Z162" s="10" t="s">
        <v>38</v>
      </c>
      <c r="AA162" s="8" t="s">
        <v>38</v>
      </c>
      <c r="AB162" s="9" t="s">
        <v>38</v>
      </c>
      <c r="AC162" s="71">
        <f t="shared" si="8"/>
        <v>97.570264339520847</v>
      </c>
      <c r="AD162" s="1"/>
    </row>
    <row r="163" spans="1:30" ht="125.25" customHeight="1" x14ac:dyDescent="0.25">
      <c r="A163" s="19" t="s">
        <v>496</v>
      </c>
      <c r="B163" s="76" t="s">
        <v>497</v>
      </c>
      <c r="C163" s="8">
        <f t="shared" si="6"/>
        <v>18011.205379999999</v>
      </c>
      <c r="D163" s="8">
        <v>18011205.379999999</v>
      </c>
      <c r="E163" s="8" t="s">
        <v>38</v>
      </c>
      <c r="F163" s="8" t="s">
        <v>38</v>
      </c>
      <c r="G163" s="8" t="s">
        <v>38</v>
      </c>
      <c r="H163" s="8" t="s">
        <v>38</v>
      </c>
      <c r="I163" s="8" t="s">
        <v>38</v>
      </c>
      <c r="J163" s="9" t="s">
        <v>38</v>
      </c>
      <c r="K163" s="21" t="s">
        <v>498</v>
      </c>
      <c r="L163" s="22" t="s">
        <v>36</v>
      </c>
      <c r="M163" s="20" t="s">
        <v>497</v>
      </c>
      <c r="N163" s="8">
        <v>17573580.699999999</v>
      </c>
      <c r="O163" s="8" t="s">
        <v>38</v>
      </c>
      <c r="P163" s="8">
        <v>17573580.699999999</v>
      </c>
      <c r="Q163" s="8" t="s">
        <v>38</v>
      </c>
      <c r="R163" s="8" t="s">
        <v>38</v>
      </c>
      <c r="S163" s="8" t="s">
        <v>38</v>
      </c>
      <c r="T163" s="8" t="s">
        <v>38</v>
      </c>
      <c r="U163" s="8">
        <f t="shared" si="7"/>
        <v>17573.580699999999</v>
      </c>
      <c r="V163" s="8">
        <v>17573580.699999999</v>
      </c>
      <c r="W163" s="8" t="s">
        <v>38</v>
      </c>
      <c r="X163" s="8" t="s">
        <v>38</v>
      </c>
      <c r="Y163" s="8" t="s">
        <v>38</v>
      </c>
      <c r="Z163" s="10" t="s">
        <v>38</v>
      </c>
      <c r="AA163" s="8" t="s">
        <v>38</v>
      </c>
      <c r="AB163" s="9" t="s">
        <v>38</v>
      </c>
      <c r="AC163" s="71">
        <f t="shared" si="8"/>
        <v>97.570264339520847</v>
      </c>
      <c r="AD163" s="1"/>
    </row>
    <row r="164" spans="1:30" ht="153" customHeight="1" x14ac:dyDescent="0.25">
      <c r="A164" s="19" t="s">
        <v>499</v>
      </c>
      <c r="B164" s="76" t="s">
        <v>500</v>
      </c>
      <c r="C164" s="8">
        <f t="shared" si="6"/>
        <v>168198.035</v>
      </c>
      <c r="D164" s="8">
        <v>168198035</v>
      </c>
      <c r="E164" s="8" t="s">
        <v>38</v>
      </c>
      <c r="F164" s="8" t="s">
        <v>38</v>
      </c>
      <c r="G164" s="8" t="s">
        <v>38</v>
      </c>
      <c r="H164" s="8" t="s">
        <v>38</v>
      </c>
      <c r="I164" s="8" t="s">
        <v>38</v>
      </c>
      <c r="J164" s="9" t="s">
        <v>38</v>
      </c>
      <c r="K164" s="21" t="s">
        <v>501</v>
      </c>
      <c r="L164" s="22" t="s">
        <v>36</v>
      </c>
      <c r="M164" s="20" t="s">
        <v>500</v>
      </c>
      <c r="N164" s="8">
        <v>57301121.200000003</v>
      </c>
      <c r="O164" s="8" t="s">
        <v>38</v>
      </c>
      <c r="P164" s="8">
        <v>57301121.200000003</v>
      </c>
      <c r="Q164" s="8" t="s">
        <v>38</v>
      </c>
      <c r="R164" s="8" t="s">
        <v>38</v>
      </c>
      <c r="S164" s="8" t="s">
        <v>38</v>
      </c>
      <c r="T164" s="8" t="s">
        <v>38</v>
      </c>
      <c r="U164" s="8">
        <f t="shared" si="7"/>
        <v>57301.121200000001</v>
      </c>
      <c r="V164" s="8">
        <v>57301121.200000003</v>
      </c>
      <c r="W164" s="8" t="s">
        <v>38</v>
      </c>
      <c r="X164" s="8" t="s">
        <v>38</v>
      </c>
      <c r="Y164" s="8" t="s">
        <v>38</v>
      </c>
      <c r="Z164" s="10" t="s">
        <v>38</v>
      </c>
      <c r="AA164" s="8" t="s">
        <v>38</v>
      </c>
      <c r="AB164" s="9" t="s">
        <v>38</v>
      </c>
      <c r="AC164" s="71">
        <f t="shared" si="8"/>
        <v>34.0676519794063</v>
      </c>
      <c r="AD164" s="1"/>
    </row>
    <row r="165" spans="1:30" ht="153.75" customHeight="1" x14ac:dyDescent="0.25">
      <c r="A165" s="19" t="s">
        <v>502</v>
      </c>
      <c r="B165" s="76" t="s">
        <v>503</v>
      </c>
      <c r="C165" s="8">
        <f t="shared" si="6"/>
        <v>168198.035</v>
      </c>
      <c r="D165" s="8">
        <v>168198035</v>
      </c>
      <c r="E165" s="8" t="s">
        <v>38</v>
      </c>
      <c r="F165" s="8" t="s">
        <v>38</v>
      </c>
      <c r="G165" s="8" t="s">
        <v>38</v>
      </c>
      <c r="H165" s="8" t="s">
        <v>38</v>
      </c>
      <c r="I165" s="8" t="s">
        <v>38</v>
      </c>
      <c r="J165" s="9" t="s">
        <v>38</v>
      </c>
      <c r="K165" s="21" t="s">
        <v>504</v>
      </c>
      <c r="L165" s="22" t="s">
        <v>36</v>
      </c>
      <c r="M165" s="20" t="s">
        <v>503</v>
      </c>
      <c r="N165" s="8">
        <v>57301121.200000003</v>
      </c>
      <c r="O165" s="8" t="s">
        <v>38</v>
      </c>
      <c r="P165" s="8">
        <v>57301121.200000003</v>
      </c>
      <c r="Q165" s="8" t="s">
        <v>38</v>
      </c>
      <c r="R165" s="8" t="s">
        <v>38</v>
      </c>
      <c r="S165" s="8" t="s">
        <v>38</v>
      </c>
      <c r="T165" s="8" t="s">
        <v>38</v>
      </c>
      <c r="U165" s="8">
        <f t="shared" si="7"/>
        <v>57301.121200000001</v>
      </c>
      <c r="V165" s="8">
        <v>57301121.200000003</v>
      </c>
      <c r="W165" s="8" t="s">
        <v>38</v>
      </c>
      <c r="X165" s="8" t="s">
        <v>38</v>
      </c>
      <c r="Y165" s="8" t="s">
        <v>38</v>
      </c>
      <c r="Z165" s="10" t="s">
        <v>38</v>
      </c>
      <c r="AA165" s="8" t="s">
        <v>38</v>
      </c>
      <c r="AB165" s="9" t="s">
        <v>38</v>
      </c>
      <c r="AC165" s="71">
        <f t="shared" si="8"/>
        <v>34.0676519794063</v>
      </c>
      <c r="AD165" s="1"/>
    </row>
    <row r="166" spans="1:30" ht="120.75" customHeight="1" x14ac:dyDescent="0.25">
      <c r="A166" s="19" t="s">
        <v>505</v>
      </c>
      <c r="B166" s="76" t="s">
        <v>506</v>
      </c>
      <c r="C166" s="8">
        <f t="shared" si="6"/>
        <v>1698.97</v>
      </c>
      <c r="D166" s="8">
        <v>1698970</v>
      </c>
      <c r="E166" s="8" t="s">
        <v>38</v>
      </c>
      <c r="F166" s="8" t="s">
        <v>38</v>
      </c>
      <c r="G166" s="8" t="s">
        <v>38</v>
      </c>
      <c r="H166" s="8" t="s">
        <v>38</v>
      </c>
      <c r="I166" s="8" t="s">
        <v>38</v>
      </c>
      <c r="J166" s="9" t="s">
        <v>38</v>
      </c>
      <c r="K166" s="21" t="s">
        <v>507</v>
      </c>
      <c r="L166" s="22" t="s">
        <v>36</v>
      </c>
      <c r="M166" s="20" t="s">
        <v>506</v>
      </c>
      <c r="N166" s="8">
        <v>578799.17000000004</v>
      </c>
      <c r="O166" s="8" t="s">
        <v>38</v>
      </c>
      <c r="P166" s="8">
        <v>578799.17000000004</v>
      </c>
      <c r="Q166" s="8" t="s">
        <v>38</v>
      </c>
      <c r="R166" s="8" t="s">
        <v>38</v>
      </c>
      <c r="S166" s="8" t="s">
        <v>38</v>
      </c>
      <c r="T166" s="8" t="s">
        <v>38</v>
      </c>
      <c r="U166" s="8">
        <f t="shared" si="7"/>
        <v>578.79917</v>
      </c>
      <c r="V166" s="8">
        <v>578799.17000000004</v>
      </c>
      <c r="W166" s="8" t="s">
        <v>38</v>
      </c>
      <c r="X166" s="8" t="s">
        <v>38</v>
      </c>
      <c r="Y166" s="8" t="s">
        <v>38</v>
      </c>
      <c r="Z166" s="10" t="s">
        <v>38</v>
      </c>
      <c r="AA166" s="8" t="s">
        <v>38</v>
      </c>
      <c r="AB166" s="9" t="s">
        <v>38</v>
      </c>
      <c r="AC166" s="71">
        <f t="shared" si="8"/>
        <v>34.067650988540116</v>
      </c>
      <c r="AD166" s="1"/>
    </row>
    <row r="167" spans="1:30" ht="141.75" x14ac:dyDescent="0.25">
      <c r="A167" s="19" t="s">
        <v>508</v>
      </c>
      <c r="B167" s="76" t="s">
        <v>509</v>
      </c>
      <c r="C167" s="8">
        <f t="shared" si="6"/>
        <v>1698.97</v>
      </c>
      <c r="D167" s="8">
        <v>1698970</v>
      </c>
      <c r="E167" s="8" t="s">
        <v>38</v>
      </c>
      <c r="F167" s="8" t="s">
        <v>38</v>
      </c>
      <c r="G167" s="8" t="s">
        <v>38</v>
      </c>
      <c r="H167" s="8" t="s">
        <v>38</v>
      </c>
      <c r="I167" s="8" t="s">
        <v>38</v>
      </c>
      <c r="J167" s="9" t="s">
        <v>38</v>
      </c>
      <c r="K167" s="21" t="s">
        <v>510</v>
      </c>
      <c r="L167" s="22" t="s">
        <v>36</v>
      </c>
      <c r="M167" s="20" t="s">
        <v>509</v>
      </c>
      <c r="N167" s="8">
        <v>578799.17000000004</v>
      </c>
      <c r="O167" s="8" t="s">
        <v>38</v>
      </c>
      <c r="P167" s="8">
        <v>578799.17000000004</v>
      </c>
      <c r="Q167" s="8" t="s">
        <v>38</v>
      </c>
      <c r="R167" s="8" t="s">
        <v>38</v>
      </c>
      <c r="S167" s="8" t="s">
        <v>38</v>
      </c>
      <c r="T167" s="8" t="s">
        <v>38</v>
      </c>
      <c r="U167" s="8">
        <f t="shared" si="7"/>
        <v>578.79917</v>
      </c>
      <c r="V167" s="8">
        <v>578799.17000000004</v>
      </c>
      <c r="W167" s="8" t="s">
        <v>38</v>
      </c>
      <c r="X167" s="8" t="s">
        <v>38</v>
      </c>
      <c r="Y167" s="8" t="s">
        <v>38</v>
      </c>
      <c r="Z167" s="10" t="s">
        <v>38</v>
      </c>
      <c r="AA167" s="8" t="s">
        <v>38</v>
      </c>
      <c r="AB167" s="9" t="s">
        <v>38</v>
      </c>
      <c r="AC167" s="71">
        <f t="shared" si="8"/>
        <v>34.067650988540116</v>
      </c>
      <c r="AD167" s="1"/>
    </row>
    <row r="168" spans="1:30" ht="96" customHeight="1" x14ac:dyDescent="0.25">
      <c r="A168" s="19" t="s">
        <v>511</v>
      </c>
      <c r="B168" s="76" t="s">
        <v>512</v>
      </c>
      <c r="C168" s="8">
        <f t="shared" si="6"/>
        <v>665</v>
      </c>
      <c r="D168" s="8">
        <v>665000</v>
      </c>
      <c r="E168" s="8" t="s">
        <v>38</v>
      </c>
      <c r="F168" s="8" t="s">
        <v>38</v>
      </c>
      <c r="G168" s="8" t="s">
        <v>38</v>
      </c>
      <c r="H168" s="8" t="s">
        <v>38</v>
      </c>
      <c r="I168" s="8" t="s">
        <v>38</v>
      </c>
      <c r="J168" s="9" t="s">
        <v>38</v>
      </c>
      <c r="K168" s="21" t="s">
        <v>513</v>
      </c>
      <c r="L168" s="22" t="s">
        <v>36</v>
      </c>
      <c r="M168" s="20" t="s">
        <v>512</v>
      </c>
      <c r="N168" s="8" t="s">
        <v>38</v>
      </c>
      <c r="O168" s="8" t="s">
        <v>38</v>
      </c>
      <c r="P168" s="8" t="s">
        <v>38</v>
      </c>
      <c r="Q168" s="8" t="s">
        <v>38</v>
      </c>
      <c r="R168" s="8" t="s">
        <v>38</v>
      </c>
      <c r="S168" s="8" t="s">
        <v>38</v>
      </c>
      <c r="T168" s="8" t="s">
        <v>38</v>
      </c>
      <c r="U168" s="8">
        <v>0</v>
      </c>
      <c r="V168" s="8" t="s">
        <v>38</v>
      </c>
      <c r="W168" s="8" t="s">
        <v>38</v>
      </c>
      <c r="X168" s="8" t="s">
        <v>38</v>
      </c>
      <c r="Y168" s="8" t="s">
        <v>38</v>
      </c>
      <c r="Z168" s="10" t="s">
        <v>38</v>
      </c>
      <c r="AA168" s="8" t="s">
        <v>38</v>
      </c>
      <c r="AB168" s="9" t="s">
        <v>38</v>
      </c>
      <c r="AC168" s="71">
        <f t="shared" si="8"/>
        <v>0</v>
      </c>
      <c r="AD168" s="1"/>
    </row>
    <row r="169" spans="1:30" ht="96" customHeight="1" x14ac:dyDescent="0.25">
      <c r="A169" s="19" t="s">
        <v>514</v>
      </c>
      <c r="B169" s="76" t="s">
        <v>515</v>
      </c>
      <c r="C169" s="8">
        <f t="shared" si="6"/>
        <v>665</v>
      </c>
      <c r="D169" s="8">
        <v>665000</v>
      </c>
      <c r="E169" s="8" t="s">
        <v>38</v>
      </c>
      <c r="F169" s="8" t="s">
        <v>38</v>
      </c>
      <c r="G169" s="8" t="s">
        <v>38</v>
      </c>
      <c r="H169" s="8" t="s">
        <v>38</v>
      </c>
      <c r="I169" s="8" t="s">
        <v>38</v>
      </c>
      <c r="J169" s="9" t="s">
        <v>38</v>
      </c>
      <c r="K169" s="21" t="s">
        <v>516</v>
      </c>
      <c r="L169" s="22" t="s">
        <v>36</v>
      </c>
      <c r="M169" s="20" t="s">
        <v>515</v>
      </c>
      <c r="N169" s="8" t="s">
        <v>38</v>
      </c>
      <c r="O169" s="8" t="s">
        <v>38</v>
      </c>
      <c r="P169" s="8" t="s">
        <v>38</v>
      </c>
      <c r="Q169" s="8" t="s">
        <v>38</v>
      </c>
      <c r="R169" s="8" t="s">
        <v>38</v>
      </c>
      <c r="S169" s="8" t="s">
        <v>38</v>
      </c>
      <c r="T169" s="8" t="s">
        <v>38</v>
      </c>
      <c r="U169" s="8">
        <v>0</v>
      </c>
      <c r="V169" s="8" t="s">
        <v>38</v>
      </c>
      <c r="W169" s="8" t="s">
        <v>38</v>
      </c>
      <c r="X169" s="8" t="s">
        <v>38</v>
      </c>
      <c r="Y169" s="8" t="s">
        <v>38</v>
      </c>
      <c r="Z169" s="10" t="s">
        <v>38</v>
      </c>
      <c r="AA169" s="8" t="s">
        <v>38</v>
      </c>
      <c r="AB169" s="9" t="s">
        <v>38</v>
      </c>
      <c r="AC169" s="71">
        <f t="shared" si="8"/>
        <v>0</v>
      </c>
      <c r="AD169" s="1"/>
    </row>
    <row r="170" spans="1:30" ht="94.5" x14ac:dyDescent="0.25">
      <c r="A170" s="19" t="s">
        <v>517</v>
      </c>
      <c r="B170" s="76" t="s">
        <v>518</v>
      </c>
      <c r="C170" s="8">
        <f t="shared" si="6"/>
        <v>38268.629649999995</v>
      </c>
      <c r="D170" s="8">
        <v>38268629.649999999</v>
      </c>
      <c r="E170" s="8" t="s">
        <v>38</v>
      </c>
      <c r="F170" s="8" t="s">
        <v>38</v>
      </c>
      <c r="G170" s="8" t="s">
        <v>38</v>
      </c>
      <c r="H170" s="8" t="s">
        <v>38</v>
      </c>
      <c r="I170" s="8" t="s">
        <v>38</v>
      </c>
      <c r="J170" s="9" t="s">
        <v>38</v>
      </c>
      <c r="K170" s="21" t="s">
        <v>519</v>
      </c>
      <c r="L170" s="22" t="s">
        <v>36</v>
      </c>
      <c r="M170" s="20" t="s">
        <v>518</v>
      </c>
      <c r="N170" s="8">
        <v>16489423.630000001</v>
      </c>
      <c r="O170" s="8" t="s">
        <v>38</v>
      </c>
      <c r="P170" s="8">
        <v>16489423.630000001</v>
      </c>
      <c r="Q170" s="8" t="s">
        <v>38</v>
      </c>
      <c r="R170" s="8" t="s">
        <v>38</v>
      </c>
      <c r="S170" s="8" t="s">
        <v>38</v>
      </c>
      <c r="T170" s="8" t="s">
        <v>38</v>
      </c>
      <c r="U170" s="8">
        <f t="shared" si="7"/>
        <v>16489.423630000001</v>
      </c>
      <c r="V170" s="8">
        <v>16489423.630000001</v>
      </c>
      <c r="W170" s="8" t="s">
        <v>38</v>
      </c>
      <c r="X170" s="8" t="s">
        <v>38</v>
      </c>
      <c r="Y170" s="8" t="s">
        <v>38</v>
      </c>
      <c r="Z170" s="10" t="s">
        <v>38</v>
      </c>
      <c r="AA170" s="8" t="s">
        <v>38</v>
      </c>
      <c r="AB170" s="9" t="s">
        <v>38</v>
      </c>
      <c r="AC170" s="71">
        <f t="shared" si="8"/>
        <v>43.088617964139729</v>
      </c>
      <c r="AD170" s="1"/>
    </row>
    <row r="171" spans="1:30" ht="110.25" x14ac:dyDescent="0.25">
      <c r="A171" s="19" t="s">
        <v>520</v>
      </c>
      <c r="B171" s="76" t="s">
        <v>521</v>
      </c>
      <c r="C171" s="8">
        <f t="shared" si="6"/>
        <v>38268.629649999995</v>
      </c>
      <c r="D171" s="8">
        <v>38268629.649999999</v>
      </c>
      <c r="E171" s="8" t="s">
        <v>38</v>
      </c>
      <c r="F171" s="8" t="s">
        <v>38</v>
      </c>
      <c r="G171" s="8" t="s">
        <v>38</v>
      </c>
      <c r="H171" s="8" t="s">
        <v>38</v>
      </c>
      <c r="I171" s="8" t="s">
        <v>38</v>
      </c>
      <c r="J171" s="9" t="s">
        <v>38</v>
      </c>
      <c r="K171" s="21" t="s">
        <v>522</v>
      </c>
      <c r="L171" s="22" t="s">
        <v>36</v>
      </c>
      <c r="M171" s="20" t="s">
        <v>521</v>
      </c>
      <c r="N171" s="8">
        <v>16489423.630000001</v>
      </c>
      <c r="O171" s="8" t="s">
        <v>38</v>
      </c>
      <c r="P171" s="8">
        <v>16489423.630000001</v>
      </c>
      <c r="Q171" s="8" t="s">
        <v>38</v>
      </c>
      <c r="R171" s="8" t="s">
        <v>38</v>
      </c>
      <c r="S171" s="8" t="s">
        <v>38</v>
      </c>
      <c r="T171" s="8" t="s">
        <v>38</v>
      </c>
      <c r="U171" s="8">
        <f t="shared" si="7"/>
        <v>16489.423630000001</v>
      </c>
      <c r="V171" s="8">
        <v>16489423.630000001</v>
      </c>
      <c r="W171" s="8" t="s">
        <v>38</v>
      </c>
      <c r="X171" s="8" t="s">
        <v>38</v>
      </c>
      <c r="Y171" s="8" t="s">
        <v>38</v>
      </c>
      <c r="Z171" s="10" t="s">
        <v>38</v>
      </c>
      <c r="AA171" s="8" t="s">
        <v>38</v>
      </c>
      <c r="AB171" s="9" t="s">
        <v>38</v>
      </c>
      <c r="AC171" s="71">
        <f t="shared" si="8"/>
        <v>43.088617964139729</v>
      </c>
      <c r="AD171" s="1"/>
    </row>
    <row r="172" spans="1:30" ht="92.25" customHeight="1" x14ac:dyDescent="0.25">
      <c r="A172" s="19" t="s">
        <v>523</v>
      </c>
      <c r="B172" s="76" t="s">
        <v>524</v>
      </c>
      <c r="C172" s="8">
        <f t="shared" si="6"/>
        <v>110216.75645999999</v>
      </c>
      <c r="D172" s="8">
        <v>110216756.45999999</v>
      </c>
      <c r="E172" s="8" t="s">
        <v>38</v>
      </c>
      <c r="F172" s="8" t="s">
        <v>38</v>
      </c>
      <c r="G172" s="8" t="s">
        <v>38</v>
      </c>
      <c r="H172" s="8" t="s">
        <v>38</v>
      </c>
      <c r="I172" s="8" t="s">
        <v>38</v>
      </c>
      <c r="J172" s="9" t="s">
        <v>38</v>
      </c>
      <c r="K172" s="21" t="s">
        <v>525</v>
      </c>
      <c r="L172" s="22" t="s">
        <v>36</v>
      </c>
      <c r="M172" s="20" t="s">
        <v>524</v>
      </c>
      <c r="N172" s="8" t="s">
        <v>38</v>
      </c>
      <c r="O172" s="8" t="s">
        <v>38</v>
      </c>
      <c r="P172" s="8" t="s">
        <v>38</v>
      </c>
      <c r="Q172" s="8" t="s">
        <v>38</v>
      </c>
      <c r="R172" s="8" t="s">
        <v>38</v>
      </c>
      <c r="S172" s="8" t="s">
        <v>38</v>
      </c>
      <c r="T172" s="8" t="s">
        <v>38</v>
      </c>
      <c r="U172" s="8">
        <v>0</v>
      </c>
      <c r="V172" s="8" t="s">
        <v>38</v>
      </c>
      <c r="W172" s="8" t="s">
        <v>38</v>
      </c>
      <c r="X172" s="8" t="s">
        <v>38</v>
      </c>
      <c r="Y172" s="8" t="s">
        <v>38</v>
      </c>
      <c r="Z172" s="10" t="s">
        <v>38</v>
      </c>
      <c r="AA172" s="8" t="s">
        <v>38</v>
      </c>
      <c r="AB172" s="9" t="s">
        <v>38</v>
      </c>
      <c r="AC172" s="71">
        <f t="shared" si="8"/>
        <v>0</v>
      </c>
      <c r="AD172" s="1"/>
    </row>
    <row r="173" spans="1:30" ht="96" customHeight="1" x14ac:dyDescent="0.25">
      <c r="A173" s="19" t="s">
        <v>526</v>
      </c>
      <c r="B173" s="76" t="s">
        <v>527</v>
      </c>
      <c r="C173" s="8">
        <f t="shared" si="6"/>
        <v>110216.75645999999</v>
      </c>
      <c r="D173" s="8">
        <v>110216756.45999999</v>
      </c>
      <c r="E173" s="8" t="s">
        <v>38</v>
      </c>
      <c r="F173" s="8" t="s">
        <v>38</v>
      </c>
      <c r="G173" s="8" t="s">
        <v>38</v>
      </c>
      <c r="H173" s="8" t="s">
        <v>38</v>
      </c>
      <c r="I173" s="8" t="s">
        <v>38</v>
      </c>
      <c r="J173" s="9" t="s">
        <v>38</v>
      </c>
      <c r="K173" s="21" t="s">
        <v>528</v>
      </c>
      <c r="L173" s="22" t="s">
        <v>36</v>
      </c>
      <c r="M173" s="20" t="s">
        <v>527</v>
      </c>
      <c r="N173" s="8" t="s">
        <v>38</v>
      </c>
      <c r="O173" s="8" t="s">
        <v>38</v>
      </c>
      <c r="P173" s="8" t="s">
        <v>38</v>
      </c>
      <c r="Q173" s="8" t="s">
        <v>38</v>
      </c>
      <c r="R173" s="8" t="s">
        <v>38</v>
      </c>
      <c r="S173" s="8" t="s">
        <v>38</v>
      </c>
      <c r="T173" s="8" t="s">
        <v>38</v>
      </c>
      <c r="U173" s="8">
        <v>0</v>
      </c>
      <c r="V173" s="8" t="s">
        <v>38</v>
      </c>
      <c r="W173" s="8" t="s">
        <v>38</v>
      </c>
      <c r="X173" s="8" t="s">
        <v>38</v>
      </c>
      <c r="Y173" s="8" t="s">
        <v>38</v>
      </c>
      <c r="Z173" s="10" t="s">
        <v>38</v>
      </c>
      <c r="AA173" s="8" t="s">
        <v>38</v>
      </c>
      <c r="AB173" s="9" t="s">
        <v>38</v>
      </c>
      <c r="AC173" s="71">
        <f t="shared" si="8"/>
        <v>0</v>
      </c>
      <c r="AD173" s="1"/>
    </row>
    <row r="174" spans="1:30" ht="94.5" x14ac:dyDescent="0.25">
      <c r="A174" s="19" t="s">
        <v>529</v>
      </c>
      <c r="B174" s="76" t="s">
        <v>530</v>
      </c>
      <c r="C174" s="8">
        <f t="shared" si="6"/>
        <v>984.96480000000008</v>
      </c>
      <c r="D174" s="8">
        <v>984964.8</v>
      </c>
      <c r="E174" s="8" t="s">
        <v>38</v>
      </c>
      <c r="F174" s="8" t="s">
        <v>38</v>
      </c>
      <c r="G174" s="8" t="s">
        <v>38</v>
      </c>
      <c r="H174" s="8" t="s">
        <v>38</v>
      </c>
      <c r="I174" s="8" t="s">
        <v>38</v>
      </c>
      <c r="J174" s="9" t="s">
        <v>38</v>
      </c>
      <c r="K174" s="21" t="s">
        <v>531</v>
      </c>
      <c r="L174" s="22" t="s">
        <v>36</v>
      </c>
      <c r="M174" s="20" t="s">
        <v>530</v>
      </c>
      <c r="N174" s="8">
        <v>341183.65</v>
      </c>
      <c r="O174" s="8" t="s">
        <v>38</v>
      </c>
      <c r="P174" s="8">
        <v>341183.65</v>
      </c>
      <c r="Q174" s="8" t="s">
        <v>38</v>
      </c>
      <c r="R174" s="8" t="s">
        <v>38</v>
      </c>
      <c r="S174" s="8" t="s">
        <v>38</v>
      </c>
      <c r="T174" s="8" t="s">
        <v>38</v>
      </c>
      <c r="U174" s="8">
        <f t="shared" si="7"/>
        <v>341.18365</v>
      </c>
      <c r="V174" s="8">
        <v>341183.65</v>
      </c>
      <c r="W174" s="8" t="s">
        <v>38</v>
      </c>
      <c r="X174" s="8" t="s">
        <v>38</v>
      </c>
      <c r="Y174" s="8" t="s">
        <v>38</v>
      </c>
      <c r="Z174" s="10" t="s">
        <v>38</v>
      </c>
      <c r="AA174" s="8" t="s">
        <v>38</v>
      </c>
      <c r="AB174" s="9" t="s">
        <v>38</v>
      </c>
      <c r="AC174" s="71">
        <f t="shared" si="8"/>
        <v>34.63917187700514</v>
      </c>
      <c r="AD174" s="1"/>
    </row>
    <row r="175" spans="1:30" ht="88.5" customHeight="1" x14ac:dyDescent="0.25">
      <c r="A175" s="19" t="s">
        <v>532</v>
      </c>
      <c r="B175" s="76" t="s">
        <v>533</v>
      </c>
      <c r="C175" s="8">
        <f t="shared" si="6"/>
        <v>984.96480000000008</v>
      </c>
      <c r="D175" s="8">
        <v>984964.8</v>
      </c>
      <c r="E175" s="8" t="s">
        <v>38</v>
      </c>
      <c r="F175" s="8" t="s">
        <v>38</v>
      </c>
      <c r="G175" s="8" t="s">
        <v>38</v>
      </c>
      <c r="H175" s="8" t="s">
        <v>38</v>
      </c>
      <c r="I175" s="8" t="s">
        <v>38</v>
      </c>
      <c r="J175" s="9" t="s">
        <v>38</v>
      </c>
      <c r="K175" s="21" t="s">
        <v>534</v>
      </c>
      <c r="L175" s="22" t="s">
        <v>36</v>
      </c>
      <c r="M175" s="20" t="s">
        <v>533</v>
      </c>
      <c r="N175" s="8">
        <v>341183.65</v>
      </c>
      <c r="O175" s="8" t="s">
        <v>38</v>
      </c>
      <c r="P175" s="8">
        <v>341183.65</v>
      </c>
      <c r="Q175" s="8" t="s">
        <v>38</v>
      </c>
      <c r="R175" s="8" t="s">
        <v>38</v>
      </c>
      <c r="S175" s="8" t="s">
        <v>38</v>
      </c>
      <c r="T175" s="8" t="s">
        <v>38</v>
      </c>
      <c r="U175" s="8">
        <f t="shared" si="7"/>
        <v>341.18365</v>
      </c>
      <c r="V175" s="8">
        <v>341183.65</v>
      </c>
      <c r="W175" s="8" t="s">
        <v>38</v>
      </c>
      <c r="X175" s="8" t="s">
        <v>38</v>
      </c>
      <c r="Y175" s="8" t="s">
        <v>38</v>
      </c>
      <c r="Z175" s="10" t="s">
        <v>38</v>
      </c>
      <c r="AA175" s="8" t="s">
        <v>38</v>
      </c>
      <c r="AB175" s="9" t="s">
        <v>38</v>
      </c>
      <c r="AC175" s="71">
        <f t="shared" si="8"/>
        <v>34.63917187700514</v>
      </c>
      <c r="AD175" s="1"/>
    </row>
    <row r="176" spans="1:30" ht="44.25" customHeight="1" x14ac:dyDescent="0.25">
      <c r="A176" s="19" t="s">
        <v>535</v>
      </c>
      <c r="B176" s="76" t="s">
        <v>536</v>
      </c>
      <c r="C176" s="8">
        <f t="shared" si="6"/>
        <v>5318.6242899999997</v>
      </c>
      <c r="D176" s="8">
        <v>5318624.29</v>
      </c>
      <c r="E176" s="8" t="s">
        <v>38</v>
      </c>
      <c r="F176" s="8" t="s">
        <v>38</v>
      </c>
      <c r="G176" s="8" t="s">
        <v>38</v>
      </c>
      <c r="H176" s="8" t="s">
        <v>38</v>
      </c>
      <c r="I176" s="8" t="s">
        <v>38</v>
      </c>
      <c r="J176" s="9" t="s">
        <v>38</v>
      </c>
      <c r="K176" s="21" t="s">
        <v>537</v>
      </c>
      <c r="L176" s="22" t="s">
        <v>36</v>
      </c>
      <c r="M176" s="20" t="s">
        <v>536</v>
      </c>
      <c r="N176" s="8">
        <v>5318624.29</v>
      </c>
      <c r="O176" s="8" t="s">
        <v>38</v>
      </c>
      <c r="P176" s="8">
        <v>5318624.29</v>
      </c>
      <c r="Q176" s="8" t="s">
        <v>38</v>
      </c>
      <c r="R176" s="8" t="s">
        <v>38</v>
      </c>
      <c r="S176" s="8" t="s">
        <v>38</v>
      </c>
      <c r="T176" s="8" t="s">
        <v>38</v>
      </c>
      <c r="U176" s="8">
        <f t="shared" si="7"/>
        <v>5318.6242899999997</v>
      </c>
      <c r="V176" s="8">
        <v>5318624.29</v>
      </c>
      <c r="W176" s="8" t="s">
        <v>38</v>
      </c>
      <c r="X176" s="8" t="s">
        <v>38</v>
      </c>
      <c r="Y176" s="8" t="s">
        <v>38</v>
      </c>
      <c r="Z176" s="10" t="s">
        <v>38</v>
      </c>
      <c r="AA176" s="8" t="s">
        <v>38</v>
      </c>
      <c r="AB176" s="9" t="s">
        <v>38</v>
      </c>
      <c r="AC176" s="71">
        <f t="shared" si="8"/>
        <v>100</v>
      </c>
      <c r="AD176" s="1"/>
    </row>
    <row r="177" spans="1:30" ht="44.25" customHeight="1" x14ac:dyDescent="0.25">
      <c r="A177" s="19" t="s">
        <v>538</v>
      </c>
      <c r="B177" s="76" t="s">
        <v>539</v>
      </c>
      <c r="C177" s="8">
        <f t="shared" si="6"/>
        <v>5318.6242899999997</v>
      </c>
      <c r="D177" s="8">
        <v>5318624.29</v>
      </c>
      <c r="E177" s="8" t="s">
        <v>38</v>
      </c>
      <c r="F177" s="8" t="s">
        <v>38</v>
      </c>
      <c r="G177" s="8" t="s">
        <v>38</v>
      </c>
      <c r="H177" s="8" t="s">
        <v>38</v>
      </c>
      <c r="I177" s="8" t="s">
        <v>38</v>
      </c>
      <c r="J177" s="9" t="s">
        <v>38</v>
      </c>
      <c r="K177" s="21" t="s">
        <v>540</v>
      </c>
      <c r="L177" s="22" t="s">
        <v>36</v>
      </c>
      <c r="M177" s="20" t="s">
        <v>539</v>
      </c>
      <c r="N177" s="8">
        <v>5318624.29</v>
      </c>
      <c r="O177" s="8" t="s">
        <v>38</v>
      </c>
      <c r="P177" s="8">
        <v>5318624.29</v>
      </c>
      <c r="Q177" s="8" t="s">
        <v>38</v>
      </c>
      <c r="R177" s="8" t="s">
        <v>38</v>
      </c>
      <c r="S177" s="8" t="s">
        <v>38</v>
      </c>
      <c r="T177" s="8" t="s">
        <v>38</v>
      </c>
      <c r="U177" s="8">
        <f t="shared" si="7"/>
        <v>5318.6242899999997</v>
      </c>
      <c r="V177" s="8">
        <v>5318624.29</v>
      </c>
      <c r="W177" s="8" t="s">
        <v>38</v>
      </c>
      <c r="X177" s="8" t="s">
        <v>38</v>
      </c>
      <c r="Y177" s="8" t="s">
        <v>38</v>
      </c>
      <c r="Z177" s="10" t="s">
        <v>38</v>
      </c>
      <c r="AA177" s="8" t="s">
        <v>38</v>
      </c>
      <c r="AB177" s="9" t="s">
        <v>38</v>
      </c>
      <c r="AC177" s="71">
        <f t="shared" si="8"/>
        <v>100</v>
      </c>
      <c r="AD177" s="1"/>
    </row>
    <row r="178" spans="1:30" ht="42" customHeight="1" x14ac:dyDescent="0.25">
      <c r="A178" s="19" t="s">
        <v>541</v>
      </c>
      <c r="B178" s="76" t="s">
        <v>542</v>
      </c>
      <c r="C178" s="8">
        <f t="shared" si="6"/>
        <v>372.85899999999998</v>
      </c>
      <c r="D178" s="8">
        <v>372859</v>
      </c>
      <c r="E178" s="8" t="s">
        <v>38</v>
      </c>
      <c r="F178" s="8" t="s">
        <v>38</v>
      </c>
      <c r="G178" s="8" t="s">
        <v>38</v>
      </c>
      <c r="H178" s="8" t="s">
        <v>38</v>
      </c>
      <c r="I178" s="8" t="s">
        <v>38</v>
      </c>
      <c r="J178" s="9" t="s">
        <v>38</v>
      </c>
      <c r="K178" s="21" t="s">
        <v>543</v>
      </c>
      <c r="L178" s="22" t="s">
        <v>36</v>
      </c>
      <c r="M178" s="20" t="s">
        <v>542</v>
      </c>
      <c r="N178" s="8">
        <v>372859</v>
      </c>
      <c r="O178" s="8" t="s">
        <v>38</v>
      </c>
      <c r="P178" s="8">
        <v>372859</v>
      </c>
      <c r="Q178" s="8" t="s">
        <v>38</v>
      </c>
      <c r="R178" s="8" t="s">
        <v>38</v>
      </c>
      <c r="S178" s="8" t="s">
        <v>38</v>
      </c>
      <c r="T178" s="8" t="s">
        <v>38</v>
      </c>
      <c r="U178" s="8">
        <f t="shared" si="7"/>
        <v>372.85899999999998</v>
      </c>
      <c r="V178" s="8">
        <v>372859</v>
      </c>
      <c r="W178" s="8" t="s">
        <v>38</v>
      </c>
      <c r="X178" s="8" t="s">
        <v>38</v>
      </c>
      <c r="Y178" s="8" t="s">
        <v>38</v>
      </c>
      <c r="Z178" s="10" t="s">
        <v>38</v>
      </c>
      <c r="AA178" s="8" t="s">
        <v>38</v>
      </c>
      <c r="AB178" s="9" t="s">
        <v>38</v>
      </c>
      <c r="AC178" s="71">
        <f t="shared" si="8"/>
        <v>100</v>
      </c>
      <c r="AD178" s="1"/>
    </row>
    <row r="179" spans="1:30" ht="43.5" customHeight="1" x14ac:dyDescent="0.25">
      <c r="A179" s="19" t="s">
        <v>544</v>
      </c>
      <c r="B179" s="76" t="s">
        <v>545</v>
      </c>
      <c r="C179" s="8">
        <f t="shared" si="6"/>
        <v>372.85899999999998</v>
      </c>
      <c r="D179" s="8">
        <v>372859</v>
      </c>
      <c r="E179" s="8" t="s">
        <v>38</v>
      </c>
      <c r="F179" s="8" t="s">
        <v>38</v>
      </c>
      <c r="G179" s="8" t="s">
        <v>38</v>
      </c>
      <c r="H179" s="8" t="s">
        <v>38</v>
      </c>
      <c r="I179" s="8" t="s">
        <v>38</v>
      </c>
      <c r="J179" s="9" t="s">
        <v>38</v>
      </c>
      <c r="K179" s="21" t="s">
        <v>546</v>
      </c>
      <c r="L179" s="22" t="s">
        <v>36</v>
      </c>
      <c r="M179" s="20" t="s">
        <v>545</v>
      </c>
      <c r="N179" s="8">
        <v>372859</v>
      </c>
      <c r="O179" s="8" t="s">
        <v>38</v>
      </c>
      <c r="P179" s="8">
        <v>372859</v>
      </c>
      <c r="Q179" s="8" t="s">
        <v>38</v>
      </c>
      <c r="R179" s="8" t="s">
        <v>38</v>
      </c>
      <c r="S179" s="8" t="s">
        <v>38</v>
      </c>
      <c r="T179" s="8" t="s">
        <v>38</v>
      </c>
      <c r="U179" s="8">
        <f t="shared" si="7"/>
        <v>372.85899999999998</v>
      </c>
      <c r="V179" s="8">
        <v>372859</v>
      </c>
      <c r="W179" s="8" t="s">
        <v>38</v>
      </c>
      <c r="X179" s="8" t="s">
        <v>38</v>
      </c>
      <c r="Y179" s="8" t="s">
        <v>38</v>
      </c>
      <c r="Z179" s="10" t="s">
        <v>38</v>
      </c>
      <c r="AA179" s="8" t="s">
        <v>38</v>
      </c>
      <c r="AB179" s="9" t="s">
        <v>38</v>
      </c>
      <c r="AC179" s="71">
        <f t="shared" si="8"/>
        <v>100</v>
      </c>
      <c r="AD179" s="1"/>
    </row>
    <row r="180" spans="1:30" ht="47.25" customHeight="1" x14ac:dyDescent="0.25">
      <c r="A180" s="19" t="s">
        <v>547</v>
      </c>
      <c r="B180" s="76" t="s">
        <v>548</v>
      </c>
      <c r="C180" s="8">
        <f t="shared" si="6"/>
        <v>25000</v>
      </c>
      <c r="D180" s="8">
        <v>25000000</v>
      </c>
      <c r="E180" s="8" t="s">
        <v>38</v>
      </c>
      <c r="F180" s="8" t="s">
        <v>38</v>
      </c>
      <c r="G180" s="8" t="s">
        <v>38</v>
      </c>
      <c r="H180" s="8" t="s">
        <v>38</v>
      </c>
      <c r="I180" s="8" t="s">
        <v>38</v>
      </c>
      <c r="J180" s="9" t="s">
        <v>38</v>
      </c>
      <c r="K180" s="21" t="s">
        <v>549</v>
      </c>
      <c r="L180" s="22" t="s">
        <v>36</v>
      </c>
      <c r="M180" s="20" t="s">
        <v>548</v>
      </c>
      <c r="N180" s="8">
        <v>7500000</v>
      </c>
      <c r="O180" s="8" t="s">
        <v>38</v>
      </c>
      <c r="P180" s="8">
        <v>7500000</v>
      </c>
      <c r="Q180" s="8" t="s">
        <v>38</v>
      </c>
      <c r="R180" s="8" t="s">
        <v>38</v>
      </c>
      <c r="S180" s="8" t="s">
        <v>38</v>
      </c>
      <c r="T180" s="8" t="s">
        <v>38</v>
      </c>
      <c r="U180" s="8">
        <f t="shared" si="7"/>
        <v>7500</v>
      </c>
      <c r="V180" s="8">
        <v>7500000</v>
      </c>
      <c r="W180" s="8" t="s">
        <v>38</v>
      </c>
      <c r="X180" s="8" t="s">
        <v>38</v>
      </c>
      <c r="Y180" s="8" t="s">
        <v>38</v>
      </c>
      <c r="Z180" s="10" t="s">
        <v>38</v>
      </c>
      <c r="AA180" s="8" t="s">
        <v>38</v>
      </c>
      <c r="AB180" s="9" t="s">
        <v>38</v>
      </c>
      <c r="AC180" s="71">
        <f t="shared" si="8"/>
        <v>30</v>
      </c>
      <c r="AD180" s="1"/>
    </row>
    <row r="181" spans="1:30" ht="58.5" customHeight="1" x14ac:dyDescent="0.25">
      <c r="A181" s="19" t="s">
        <v>550</v>
      </c>
      <c r="B181" s="76" t="s">
        <v>551</v>
      </c>
      <c r="C181" s="8">
        <f t="shared" si="6"/>
        <v>25000</v>
      </c>
      <c r="D181" s="8">
        <v>25000000</v>
      </c>
      <c r="E181" s="8" t="s">
        <v>38</v>
      </c>
      <c r="F181" s="8" t="s">
        <v>38</v>
      </c>
      <c r="G181" s="8" t="s">
        <v>38</v>
      </c>
      <c r="H181" s="8" t="s">
        <v>38</v>
      </c>
      <c r="I181" s="8" t="s">
        <v>38</v>
      </c>
      <c r="J181" s="9" t="s">
        <v>38</v>
      </c>
      <c r="K181" s="21" t="s">
        <v>552</v>
      </c>
      <c r="L181" s="22" t="s">
        <v>36</v>
      </c>
      <c r="M181" s="20" t="s">
        <v>551</v>
      </c>
      <c r="N181" s="8">
        <v>7500000</v>
      </c>
      <c r="O181" s="8" t="s">
        <v>38</v>
      </c>
      <c r="P181" s="8">
        <v>7500000</v>
      </c>
      <c r="Q181" s="8" t="s">
        <v>38</v>
      </c>
      <c r="R181" s="8" t="s">
        <v>38</v>
      </c>
      <c r="S181" s="8" t="s">
        <v>38</v>
      </c>
      <c r="T181" s="8" t="s">
        <v>38</v>
      </c>
      <c r="U181" s="8">
        <f t="shared" si="7"/>
        <v>7500</v>
      </c>
      <c r="V181" s="8">
        <v>7500000</v>
      </c>
      <c r="W181" s="8" t="s">
        <v>38</v>
      </c>
      <c r="X181" s="8" t="s">
        <v>38</v>
      </c>
      <c r="Y181" s="8" t="s">
        <v>38</v>
      </c>
      <c r="Z181" s="10" t="s">
        <v>38</v>
      </c>
      <c r="AA181" s="8" t="s">
        <v>38</v>
      </c>
      <c r="AB181" s="9" t="s">
        <v>38</v>
      </c>
      <c r="AC181" s="71">
        <f t="shared" si="8"/>
        <v>30</v>
      </c>
      <c r="AD181" s="1"/>
    </row>
    <row r="182" spans="1:30" ht="45.75" customHeight="1" x14ac:dyDescent="0.25">
      <c r="A182" s="19" t="s">
        <v>553</v>
      </c>
      <c r="B182" s="76" t="s">
        <v>554</v>
      </c>
      <c r="C182" s="8">
        <f t="shared" si="6"/>
        <v>1152318.8399200002</v>
      </c>
      <c r="D182" s="8">
        <v>1152318839.9200001</v>
      </c>
      <c r="E182" s="8" t="s">
        <v>38</v>
      </c>
      <c r="F182" s="8" t="s">
        <v>38</v>
      </c>
      <c r="G182" s="8" t="s">
        <v>38</v>
      </c>
      <c r="H182" s="8" t="s">
        <v>38</v>
      </c>
      <c r="I182" s="8" t="s">
        <v>38</v>
      </c>
      <c r="J182" s="9" t="s">
        <v>38</v>
      </c>
      <c r="K182" s="21" t="s">
        <v>555</v>
      </c>
      <c r="L182" s="22" t="s">
        <v>36</v>
      </c>
      <c r="M182" s="20" t="s">
        <v>554</v>
      </c>
      <c r="N182" s="8">
        <v>666135679.16999996</v>
      </c>
      <c r="O182" s="8" t="s">
        <v>38</v>
      </c>
      <c r="P182" s="8">
        <v>666135679.16999996</v>
      </c>
      <c r="Q182" s="8" t="s">
        <v>38</v>
      </c>
      <c r="R182" s="8" t="s">
        <v>38</v>
      </c>
      <c r="S182" s="8" t="s">
        <v>38</v>
      </c>
      <c r="T182" s="8" t="s">
        <v>38</v>
      </c>
      <c r="U182" s="8">
        <f t="shared" si="7"/>
        <v>666135.6791699999</v>
      </c>
      <c r="V182" s="8">
        <v>666135679.16999996</v>
      </c>
      <c r="W182" s="8" t="s">
        <v>38</v>
      </c>
      <c r="X182" s="8" t="s">
        <v>38</v>
      </c>
      <c r="Y182" s="8" t="s">
        <v>38</v>
      </c>
      <c r="Z182" s="10" t="s">
        <v>38</v>
      </c>
      <c r="AA182" s="8" t="s">
        <v>38</v>
      </c>
      <c r="AB182" s="9" t="s">
        <v>38</v>
      </c>
      <c r="AC182" s="71">
        <f t="shared" si="8"/>
        <v>57.80827806445015</v>
      </c>
      <c r="AD182" s="1"/>
    </row>
    <row r="183" spans="1:30" ht="51" customHeight="1" x14ac:dyDescent="0.25">
      <c r="A183" s="19" t="s">
        <v>556</v>
      </c>
      <c r="B183" s="76" t="s">
        <v>557</v>
      </c>
      <c r="C183" s="8">
        <f t="shared" si="6"/>
        <v>1152318.8399200002</v>
      </c>
      <c r="D183" s="8">
        <v>1152318839.9200001</v>
      </c>
      <c r="E183" s="8" t="s">
        <v>38</v>
      </c>
      <c r="F183" s="8" t="s">
        <v>38</v>
      </c>
      <c r="G183" s="8" t="s">
        <v>38</v>
      </c>
      <c r="H183" s="8" t="s">
        <v>38</v>
      </c>
      <c r="I183" s="8" t="s">
        <v>38</v>
      </c>
      <c r="J183" s="9" t="s">
        <v>38</v>
      </c>
      <c r="K183" s="21" t="s">
        <v>558</v>
      </c>
      <c r="L183" s="22" t="s">
        <v>36</v>
      </c>
      <c r="M183" s="20" t="s">
        <v>557</v>
      </c>
      <c r="N183" s="8">
        <v>666135679.16999996</v>
      </c>
      <c r="O183" s="8" t="s">
        <v>38</v>
      </c>
      <c r="P183" s="8">
        <v>666135679.16999996</v>
      </c>
      <c r="Q183" s="8" t="s">
        <v>38</v>
      </c>
      <c r="R183" s="8" t="s">
        <v>38</v>
      </c>
      <c r="S183" s="8" t="s">
        <v>38</v>
      </c>
      <c r="T183" s="8" t="s">
        <v>38</v>
      </c>
      <c r="U183" s="8">
        <f t="shared" si="7"/>
        <v>666135.6791699999</v>
      </c>
      <c r="V183" s="8">
        <v>666135679.16999996</v>
      </c>
      <c r="W183" s="8" t="s">
        <v>38</v>
      </c>
      <c r="X183" s="8" t="s">
        <v>38</v>
      </c>
      <c r="Y183" s="8" t="s">
        <v>38</v>
      </c>
      <c r="Z183" s="10" t="s">
        <v>38</v>
      </c>
      <c r="AA183" s="8" t="s">
        <v>38</v>
      </c>
      <c r="AB183" s="9" t="s">
        <v>38</v>
      </c>
      <c r="AC183" s="71">
        <f t="shared" si="8"/>
        <v>57.80827806445015</v>
      </c>
      <c r="AD183" s="1"/>
    </row>
    <row r="184" spans="1:30" ht="36" customHeight="1" x14ac:dyDescent="0.25">
      <c r="A184" s="19" t="s">
        <v>559</v>
      </c>
      <c r="B184" s="76" t="s">
        <v>560</v>
      </c>
      <c r="C184" s="8">
        <f t="shared" si="6"/>
        <v>516296.27649999998</v>
      </c>
      <c r="D184" s="8">
        <v>516296276.5</v>
      </c>
      <c r="E184" s="8" t="s">
        <v>38</v>
      </c>
      <c r="F184" s="8" t="s">
        <v>38</v>
      </c>
      <c r="G184" s="8" t="s">
        <v>38</v>
      </c>
      <c r="H184" s="8" t="s">
        <v>38</v>
      </c>
      <c r="I184" s="8" t="s">
        <v>38</v>
      </c>
      <c r="J184" s="9" t="s">
        <v>38</v>
      </c>
      <c r="K184" s="21" t="s">
        <v>561</v>
      </c>
      <c r="L184" s="22" t="s">
        <v>36</v>
      </c>
      <c r="M184" s="20" t="s">
        <v>560</v>
      </c>
      <c r="N184" s="8">
        <v>279962883.49000001</v>
      </c>
      <c r="O184" s="8" t="s">
        <v>38</v>
      </c>
      <c r="P184" s="8">
        <v>279962883.49000001</v>
      </c>
      <c r="Q184" s="8" t="s">
        <v>38</v>
      </c>
      <c r="R184" s="8" t="s">
        <v>38</v>
      </c>
      <c r="S184" s="8" t="s">
        <v>38</v>
      </c>
      <c r="T184" s="8" t="s">
        <v>38</v>
      </c>
      <c r="U184" s="8">
        <f t="shared" si="7"/>
        <v>279962.88349000004</v>
      </c>
      <c r="V184" s="8">
        <v>279962883.49000001</v>
      </c>
      <c r="W184" s="8" t="s">
        <v>38</v>
      </c>
      <c r="X184" s="8" t="s">
        <v>38</v>
      </c>
      <c r="Y184" s="8" t="s">
        <v>38</v>
      </c>
      <c r="Z184" s="10" t="s">
        <v>38</v>
      </c>
      <c r="AA184" s="8" t="s">
        <v>38</v>
      </c>
      <c r="AB184" s="9" t="s">
        <v>38</v>
      </c>
      <c r="AC184" s="71">
        <f t="shared" si="8"/>
        <v>54.225237762294817</v>
      </c>
      <c r="AD184" s="1"/>
    </row>
    <row r="185" spans="1:30" ht="54" customHeight="1" x14ac:dyDescent="0.25">
      <c r="A185" s="19" t="s">
        <v>562</v>
      </c>
      <c r="B185" s="76" t="s">
        <v>563</v>
      </c>
      <c r="C185" s="8">
        <f t="shared" si="6"/>
        <v>14036.534619999999</v>
      </c>
      <c r="D185" s="8">
        <v>14036534.619999999</v>
      </c>
      <c r="E185" s="8" t="s">
        <v>38</v>
      </c>
      <c r="F185" s="8" t="s">
        <v>38</v>
      </c>
      <c r="G185" s="8" t="s">
        <v>38</v>
      </c>
      <c r="H185" s="8" t="s">
        <v>38</v>
      </c>
      <c r="I185" s="8" t="s">
        <v>38</v>
      </c>
      <c r="J185" s="9" t="s">
        <v>38</v>
      </c>
      <c r="K185" s="21" t="s">
        <v>564</v>
      </c>
      <c r="L185" s="22" t="s">
        <v>36</v>
      </c>
      <c r="M185" s="20" t="s">
        <v>563</v>
      </c>
      <c r="N185" s="8">
        <v>4914653.8499999996</v>
      </c>
      <c r="O185" s="8" t="s">
        <v>38</v>
      </c>
      <c r="P185" s="8">
        <v>4914653.8499999996</v>
      </c>
      <c r="Q185" s="8" t="s">
        <v>38</v>
      </c>
      <c r="R185" s="8" t="s">
        <v>38</v>
      </c>
      <c r="S185" s="8" t="s">
        <v>38</v>
      </c>
      <c r="T185" s="8" t="s">
        <v>38</v>
      </c>
      <c r="U185" s="8">
        <f t="shared" si="7"/>
        <v>4914.6538499999997</v>
      </c>
      <c r="V185" s="8">
        <v>4914653.8499999996</v>
      </c>
      <c r="W185" s="8" t="s">
        <v>38</v>
      </c>
      <c r="X185" s="8" t="s">
        <v>38</v>
      </c>
      <c r="Y185" s="8" t="s">
        <v>38</v>
      </c>
      <c r="Z185" s="10" t="s">
        <v>38</v>
      </c>
      <c r="AA185" s="8" t="s">
        <v>38</v>
      </c>
      <c r="AB185" s="9" t="s">
        <v>38</v>
      </c>
      <c r="AC185" s="71">
        <f t="shared" si="8"/>
        <v>35.013299101598342</v>
      </c>
      <c r="AD185" s="1"/>
    </row>
    <row r="186" spans="1:30" ht="57" customHeight="1" x14ac:dyDescent="0.25">
      <c r="A186" s="19" t="s">
        <v>565</v>
      </c>
      <c r="B186" s="76" t="s">
        <v>566</v>
      </c>
      <c r="C186" s="8">
        <f t="shared" si="6"/>
        <v>14036.534619999999</v>
      </c>
      <c r="D186" s="8">
        <v>14036534.619999999</v>
      </c>
      <c r="E186" s="8" t="s">
        <v>38</v>
      </c>
      <c r="F186" s="8" t="s">
        <v>38</v>
      </c>
      <c r="G186" s="8" t="s">
        <v>38</v>
      </c>
      <c r="H186" s="8" t="s">
        <v>38</v>
      </c>
      <c r="I186" s="8" t="s">
        <v>38</v>
      </c>
      <c r="J186" s="9" t="s">
        <v>38</v>
      </c>
      <c r="K186" s="21" t="s">
        <v>567</v>
      </c>
      <c r="L186" s="22" t="s">
        <v>36</v>
      </c>
      <c r="M186" s="20" t="s">
        <v>566</v>
      </c>
      <c r="N186" s="8">
        <v>4914653.8499999996</v>
      </c>
      <c r="O186" s="8" t="s">
        <v>38</v>
      </c>
      <c r="P186" s="8">
        <v>4914653.8499999996</v>
      </c>
      <c r="Q186" s="8" t="s">
        <v>38</v>
      </c>
      <c r="R186" s="8" t="s">
        <v>38</v>
      </c>
      <c r="S186" s="8" t="s">
        <v>38</v>
      </c>
      <c r="T186" s="8" t="s">
        <v>38</v>
      </c>
      <c r="U186" s="8">
        <f t="shared" si="7"/>
        <v>4914.6538499999997</v>
      </c>
      <c r="V186" s="8">
        <v>4914653.8499999996</v>
      </c>
      <c r="W186" s="8" t="s">
        <v>38</v>
      </c>
      <c r="X186" s="8" t="s">
        <v>38</v>
      </c>
      <c r="Y186" s="8" t="s">
        <v>38</v>
      </c>
      <c r="Z186" s="10" t="s">
        <v>38</v>
      </c>
      <c r="AA186" s="8" t="s">
        <v>38</v>
      </c>
      <c r="AB186" s="9" t="s">
        <v>38</v>
      </c>
      <c r="AC186" s="71">
        <f t="shared" si="8"/>
        <v>35.013299101598342</v>
      </c>
      <c r="AD186" s="1"/>
    </row>
    <row r="187" spans="1:30" ht="96.75" customHeight="1" x14ac:dyDescent="0.25">
      <c r="A187" s="19" t="s">
        <v>568</v>
      </c>
      <c r="B187" s="76" t="s">
        <v>569</v>
      </c>
      <c r="C187" s="8">
        <f t="shared" si="6"/>
        <v>9560.2518</v>
      </c>
      <c r="D187" s="8">
        <v>9560251.8000000007</v>
      </c>
      <c r="E187" s="8" t="s">
        <v>38</v>
      </c>
      <c r="F187" s="8" t="s">
        <v>38</v>
      </c>
      <c r="G187" s="8" t="s">
        <v>38</v>
      </c>
      <c r="H187" s="8" t="s">
        <v>38</v>
      </c>
      <c r="I187" s="8" t="s">
        <v>38</v>
      </c>
      <c r="J187" s="9" t="s">
        <v>38</v>
      </c>
      <c r="K187" s="21" t="s">
        <v>570</v>
      </c>
      <c r="L187" s="22" t="s">
        <v>36</v>
      </c>
      <c r="M187" s="20" t="s">
        <v>569</v>
      </c>
      <c r="N187" s="8">
        <v>804820.24</v>
      </c>
      <c r="O187" s="8" t="s">
        <v>38</v>
      </c>
      <c r="P187" s="8">
        <v>804820.24</v>
      </c>
      <c r="Q187" s="8" t="s">
        <v>38</v>
      </c>
      <c r="R187" s="8" t="s">
        <v>38</v>
      </c>
      <c r="S187" s="8" t="s">
        <v>38</v>
      </c>
      <c r="T187" s="8" t="s">
        <v>38</v>
      </c>
      <c r="U187" s="8">
        <f t="shared" si="7"/>
        <v>804.82024000000001</v>
      </c>
      <c r="V187" s="8">
        <v>804820.24</v>
      </c>
      <c r="W187" s="8" t="s">
        <v>38</v>
      </c>
      <c r="X187" s="8" t="s">
        <v>38</v>
      </c>
      <c r="Y187" s="8" t="s">
        <v>38</v>
      </c>
      <c r="Z187" s="10" t="s">
        <v>38</v>
      </c>
      <c r="AA187" s="8" t="s">
        <v>38</v>
      </c>
      <c r="AB187" s="9" t="s">
        <v>38</v>
      </c>
      <c r="AC187" s="71">
        <f t="shared" si="8"/>
        <v>8.4184000258235869</v>
      </c>
      <c r="AD187" s="1"/>
    </row>
    <row r="188" spans="1:30" ht="96" customHeight="1" x14ac:dyDescent="0.25">
      <c r="A188" s="19" t="s">
        <v>571</v>
      </c>
      <c r="B188" s="76" t="s">
        <v>572</v>
      </c>
      <c r="C188" s="8">
        <f t="shared" si="6"/>
        <v>9560.2518</v>
      </c>
      <c r="D188" s="8">
        <v>9560251.8000000007</v>
      </c>
      <c r="E188" s="8" t="s">
        <v>38</v>
      </c>
      <c r="F188" s="8" t="s">
        <v>38</v>
      </c>
      <c r="G188" s="8" t="s">
        <v>38</v>
      </c>
      <c r="H188" s="8" t="s">
        <v>38</v>
      </c>
      <c r="I188" s="8" t="s">
        <v>38</v>
      </c>
      <c r="J188" s="9" t="s">
        <v>38</v>
      </c>
      <c r="K188" s="21" t="s">
        <v>573</v>
      </c>
      <c r="L188" s="22" t="s">
        <v>36</v>
      </c>
      <c r="M188" s="20" t="s">
        <v>572</v>
      </c>
      <c r="N188" s="8">
        <v>804820.24</v>
      </c>
      <c r="O188" s="8" t="s">
        <v>38</v>
      </c>
      <c r="P188" s="8">
        <v>804820.24</v>
      </c>
      <c r="Q188" s="8" t="s">
        <v>38</v>
      </c>
      <c r="R188" s="8" t="s">
        <v>38</v>
      </c>
      <c r="S188" s="8" t="s">
        <v>38</v>
      </c>
      <c r="T188" s="8" t="s">
        <v>38</v>
      </c>
      <c r="U188" s="8">
        <f t="shared" si="7"/>
        <v>804.82024000000001</v>
      </c>
      <c r="V188" s="8">
        <v>804820.24</v>
      </c>
      <c r="W188" s="8" t="s">
        <v>38</v>
      </c>
      <c r="X188" s="8" t="s">
        <v>38</v>
      </c>
      <c r="Y188" s="8" t="s">
        <v>38</v>
      </c>
      <c r="Z188" s="10" t="s">
        <v>38</v>
      </c>
      <c r="AA188" s="8" t="s">
        <v>38</v>
      </c>
      <c r="AB188" s="9" t="s">
        <v>38</v>
      </c>
      <c r="AC188" s="71">
        <f t="shared" si="8"/>
        <v>8.4184000258235869</v>
      </c>
      <c r="AD188" s="1"/>
    </row>
    <row r="189" spans="1:30" ht="87" customHeight="1" x14ac:dyDescent="0.25">
      <c r="A189" s="19" t="s">
        <v>574</v>
      </c>
      <c r="B189" s="76" t="s">
        <v>575</v>
      </c>
      <c r="C189" s="8">
        <f t="shared" si="6"/>
        <v>171.20382999999998</v>
      </c>
      <c r="D189" s="8">
        <v>171203.83</v>
      </c>
      <c r="E189" s="8" t="s">
        <v>38</v>
      </c>
      <c r="F189" s="8" t="s">
        <v>38</v>
      </c>
      <c r="G189" s="8" t="s">
        <v>38</v>
      </c>
      <c r="H189" s="8" t="s">
        <v>38</v>
      </c>
      <c r="I189" s="8" t="s">
        <v>38</v>
      </c>
      <c r="J189" s="9" t="s">
        <v>38</v>
      </c>
      <c r="K189" s="21" t="s">
        <v>576</v>
      </c>
      <c r="L189" s="22" t="s">
        <v>36</v>
      </c>
      <c r="M189" s="20" t="s">
        <v>575</v>
      </c>
      <c r="N189" s="8">
        <v>170902.39999999999</v>
      </c>
      <c r="O189" s="8" t="s">
        <v>38</v>
      </c>
      <c r="P189" s="8">
        <v>170902.39999999999</v>
      </c>
      <c r="Q189" s="8" t="s">
        <v>38</v>
      </c>
      <c r="R189" s="8" t="s">
        <v>38</v>
      </c>
      <c r="S189" s="8" t="s">
        <v>38</v>
      </c>
      <c r="T189" s="8" t="s">
        <v>38</v>
      </c>
      <c r="U189" s="8">
        <f t="shared" si="7"/>
        <v>170.9024</v>
      </c>
      <c r="V189" s="8">
        <v>170902.39999999999</v>
      </c>
      <c r="W189" s="8" t="s">
        <v>38</v>
      </c>
      <c r="X189" s="8" t="s">
        <v>38</v>
      </c>
      <c r="Y189" s="8" t="s">
        <v>38</v>
      </c>
      <c r="Z189" s="10" t="s">
        <v>38</v>
      </c>
      <c r="AA189" s="8" t="s">
        <v>38</v>
      </c>
      <c r="AB189" s="9" t="s">
        <v>38</v>
      </c>
      <c r="AC189" s="71">
        <f t="shared" si="8"/>
        <v>99.823935013603375</v>
      </c>
      <c r="AD189" s="1"/>
    </row>
    <row r="190" spans="1:30" ht="97.5" customHeight="1" x14ac:dyDescent="0.25">
      <c r="A190" s="19" t="s">
        <v>577</v>
      </c>
      <c r="B190" s="76" t="s">
        <v>578</v>
      </c>
      <c r="C190" s="8">
        <f t="shared" si="6"/>
        <v>171.20382999999998</v>
      </c>
      <c r="D190" s="8">
        <v>171203.83</v>
      </c>
      <c r="E190" s="8" t="s">
        <v>38</v>
      </c>
      <c r="F190" s="8" t="s">
        <v>38</v>
      </c>
      <c r="G190" s="8" t="s">
        <v>38</v>
      </c>
      <c r="H190" s="8" t="s">
        <v>38</v>
      </c>
      <c r="I190" s="8" t="s">
        <v>38</v>
      </c>
      <c r="J190" s="9" t="s">
        <v>38</v>
      </c>
      <c r="K190" s="21" t="s">
        <v>579</v>
      </c>
      <c r="L190" s="22" t="s">
        <v>36</v>
      </c>
      <c r="M190" s="20" t="s">
        <v>578</v>
      </c>
      <c r="N190" s="8">
        <v>170902.39999999999</v>
      </c>
      <c r="O190" s="8" t="s">
        <v>38</v>
      </c>
      <c r="P190" s="8">
        <v>170902.39999999999</v>
      </c>
      <c r="Q190" s="8" t="s">
        <v>38</v>
      </c>
      <c r="R190" s="8" t="s">
        <v>38</v>
      </c>
      <c r="S190" s="8" t="s">
        <v>38</v>
      </c>
      <c r="T190" s="8" t="s">
        <v>38</v>
      </c>
      <c r="U190" s="8">
        <f t="shared" si="7"/>
        <v>170.9024</v>
      </c>
      <c r="V190" s="8">
        <v>170902.39999999999</v>
      </c>
      <c r="W190" s="8" t="s">
        <v>38</v>
      </c>
      <c r="X190" s="8" t="s">
        <v>38</v>
      </c>
      <c r="Y190" s="8" t="s">
        <v>38</v>
      </c>
      <c r="Z190" s="10" t="s">
        <v>38</v>
      </c>
      <c r="AA190" s="8" t="s">
        <v>38</v>
      </c>
      <c r="AB190" s="9" t="s">
        <v>38</v>
      </c>
      <c r="AC190" s="71">
        <f t="shared" si="8"/>
        <v>99.823935013603375</v>
      </c>
      <c r="AD190" s="1"/>
    </row>
    <row r="191" spans="1:30" ht="52.5" customHeight="1" x14ac:dyDescent="0.25">
      <c r="A191" s="19" t="s">
        <v>580</v>
      </c>
      <c r="B191" s="76" t="s">
        <v>581</v>
      </c>
      <c r="C191" s="8">
        <f t="shared" si="6"/>
        <v>492528.28625</v>
      </c>
      <c r="D191" s="8">
        <v>492528286.25</v>
      </c>
      <c r="E191" s="8" t="s">
        <v>38</v>
      </c>
      <c r="F191" s="8" t="s">
        <v>38</v>
      </c>
      <c r="G191" s="8" t="s">
        <v>38</v>
      </c>
      <c r="H191" s="8" t="s">
        <v>38</v>
      </c>
      <c r="I191" s="8" t="s">
        <v>38</v>
      </c>
      <c r="J191" s="9" t="s">
        <v>38</v>
      </c>
      <c r="K191" s="21" t="s">
        <v>582</v>
      </c>
      <c r="L191" s="22" t="s">
        <v>36</v>
      </c>
      <c r="M191" s="20" t="s">
        <v>581</v>
      </c>
      <c r="N191" s="8">
        <v>274072507</v>
      </c>
      <c r="O191" s="8" t="s">
        <v>38</v>
      </c>
      <c r="P191" s="8">
        <v>274072507</v>
      </c>
      <c r="Q191" s="8" t="s">
        <v>38</v>
      </c>
      <c r="R191" s="8" t="s">
        <v>38</v>
      </c>
      <c r="S191" s="8" t="s">
        <v>38</v>
      </c>
      <c r="T191" s="8" t="s">
        <v>38</v>
      </c>
      <c r="U191" s="8">
        <f t="shared" si="7"/>
        <v>274072.50699999998</v>
      </c>
      <c r="V191" s="8">
        <v>274072507</v>
      </c>
      <c r="W191" s="8" t="s">
        <v>38</v>
      </c>
      <c r="X191" s="8" t="s">
        <v>38</v>
      </c>
      <c r="Y191" s="8" t="s">
        <v>38</v>
      </c>
      <c r="Z191" s="10" t="s">
        <v>38</v>
      </c>
      <c r="AA191" s="8" t="s">
        <v>38</v>
      </c>
      <c r="AB191" s="9" t="s">
        <v>38</v>
      </c>
      <c r="AC191" s="71">
        <f t="shared" si="8"/>
        <v>55.646044024542554</v>
      </c>
      <c r="AD191" s="1"/>
    </row>
    <row r="192" spans="1:30" ht="43.5" customHeight="1" x14ac:dyDescent="0.25">
      <c r="A192" s="19" t="s">
        <v>583</v>
      </c>
      <c r="B192" s="76" t="s">
        <v>584</v>
      </c>
      <c r="C192" s="8">
        <f t="shared" si="6"/>
        <v>492528.28625</v>
      </c>
      <c r="D192" s="8">
        <v>492528286.25</v>
      </c>
      <c r="E192" s="8" t="s">
        <v>38</v>
      </c>
      <c r="F192" s="8" t="s">
        <v>38</v>
      </c>
      <c r="G192" s="8" t="s">
        <v>38</v>
      </c>
      <c r="H192" s="8" t="s">
        <v>38</v>
      </c>
      <c r="I192" s="8" t="s">
        <v>38</v>
      </c>
      <c r="J192" s="9" t="s">
        <v>38</v>
      </c>
      <c r="K192" s="21" t="s">
        <v>585</v>
      </c>
      <c r="L192" s="22" t="s">
        <v>36</v>
      </c>
      <c r="M192" s="20" t="s">
        <v>584</v>
      </c>
      <c r="N192" s="8">
        <v>274072507</v>
      </c>
      <c r="O192" s="8" t="s">
        <v>38</v>
      </c>
      <c r="P192" s="8">
        <v>274072507</v>
      </c>
      <c r="Q192" s="8" t="s">
        <v>38</v>
      </c>
      <c r="R192" s="8" t="s">
        <v>38</v>
      </c>
      <c r="S192" s="8" t="s">
        <v>38</v>
      </c>
      <c r="T192" s="8" t="s">
        <v>38</v>
      </c>
      <c r="U192" s="8">
        <f t="shared" si="7"/>
        <v>274072.50699999998</v>
      </c>
      <c r="V192" s="8">
        <v>274072507</v>
      </c>
      <c r="W192" s="8" t="s">
        <v>38</v>
      </c>
      <c r="X192" s="8" t="s">
        <v>38</v>
      </c>
      <c r="Y192" s="8" t="s">
        <v>38</v>
      </c>
      <c r="Z192" s="10" t="s">
        <v>38</v>
      </c>
      <c r="AA192" s="8" t="s">
        <v>38</v>
      </c>
      <c r="AB192" s="9" t="s">
        <v>38</v>
      </c>
      <c r="AC192" s="71">
        <f t="shared" si="8"/>
        <v>55.646044024542554</v>
      </c>
      <c r="AD192" s="1"/>
    </row>
    <row r="193" spans="1:30" ht="49.5" customHeight="1" x14ac:dyDescent="0.25">
      <c r="A193" s="19" t="s">
        <v>586</v>
      </c>
      <c r="B193" s="76" t="s">
        <v>587</v>
      </c>
      <c r="C193" s="8">
        <f t="shared" si="6"/>
        <v>93188.966</v>
      </c>
      <c r="D193" s="8">
        <v>93188966</v>
      </c>
      <c r="E193" s="8" t="s">
        <v>38</v>
      </c>
      <c r="F193" s="8" t="s">
        <v>38</v>
      </c>
      <c r="G193" s="8" t="s">
        <v>38</v>
      </c>
      <c r="H193" s="8" t="s">
        <v>38</v>
      </c>
      <c r="I193" s="8" t="s">
        <v>38</v>
      </c>
      <c r="J193" s="9" t="s">
        <v>38</v>
      </c>
      <c r="K193" s="21" t="s">
        <v>588</v>
      </c>
      <c r="L193" s="22" t="s">
        <v>36</v>
      </c>
      <c r="M193" s="20" t="s">
        <v>587</v>
      </c>
      <c r="N193" s="8">
        <v>16127780</v>
      </c>
      <c r="O193" s="8" t="s">
        <v>38</v>
      </c>
      <c r="P193" s="8">
        <v>16127780</v>
      </c>
      <c r="Q193" s="8" t="s">
        <v>38</v>
      </c>
      <c r="R193" s="8" t="s">
        <v>38</v>
      </c>
      <c r="S193" s="8" t="s">
        <v>38</v>
      </c>
      <c r="T193" s="8" t="s">
        <v>38</v>
      </c>
      <c r="U193" s="8">
        <f t="shared" si="7"/>
        <v>16127.78</v>
      </c>
      <c r="V193" s="8">
        <v>16127780</v>
      </c>
      <c r="W193" s="8" t="s">
        <v>38</v>
      </c>
      <c r="X193" s="8" t="s">
        <v>38</v>
      </c>
      <c r="Y193" s="8" t="s">
        <v>38</v>
      </c>
      <c r="Z193" s="10" t="s">
        <v>38</v>
      </c>
      <c r="AA193" s="8" t="s">
        <v>38</v>
      </c>
      <c r="AB193" s="9" t="s">
        <v>38</v>
      </c>
      <c r="AC193" s="71">
        <f t="shared" si="8"/>
        <v>17.306533908746236</v>
      </c>
      <c r="AD193" s="1"/>
    </row>
    <row r="194" spans="1:30" ht="105.75" customHeight="1" x14ac:dyDescent="0.25">
      <c r="A194" s="19" t="s">
        <v>589</v>
      </c>
      <c r="B194" s="76" t="s">
        <v>590</v>
      </c>
      <c r="C194" s="8">
        <f t="shared" si="6"/>
        <v>25701.48</v>
      </c>
      <c r="D194" s="8">
        <v>25701480</v>
      </c>
      <c r="E194" s="8" t="s">
        <v>38</v>
      </c>
      <c r="F194" s="8" t="s">
        <v>38</v>
      </c>
      <c r="G194" s="8" t="s">
        <v>38</v>
      </c>
      <c r="H194" s="8" t="s">
        <v>38</v>
      </c>
      <c r="I194" s="8" t="s">
        <v>38</v>
      </c>
      <c r="J194" s="9" t="s">
        <v>38</v>
      </c>
      <c r="K194" s="21" t="s">
        <v>591</v>
      </c>
      <c r="L194" s="22" t="s">
        <v>36</v>
      </c>
      <c r="M194" s="20" t="s">
        <v>590</v>
      </c>
      <c r="N194" s="8">
        <v>16127780</v>
      </c>
      <c r="O194" s="8" t="s">
        <v>38</v>
      </c>
      <c r="P194" s="8">
        <v>16127780</v>
      </c>
      <c r="Q194" s="8" t="s">
        <v>38</v>
      </c>
      <c r="R194" s="8" t="s">
        <v>38</v>
      </c>
      <c r="S194" s="8" t="s">
        <v>38</v>
      </c>
      <c r="T194" s="8" t="s">
        <v>38</v>
      </c>
      <c r="U194" s="8">
        <f t="shared" si="7"/>
        <v>16127.78</v>
      </c>
      <c r="V194" s="8">
        <v>16127780</v>
      </c>
      <c r="W194" s="8" t="s">
        <v>38</v>
      </c>
      <c r="X194" s="8" t="s">
        <v>38</v>
      </c>
      <c r="Y194" s="8" t="s">
        <v>38</v>
      </c>
      <c r="Z194" s="10" t="s">
        <v>38</v>
      </c>
      <c r="AA194" s="8" t="s">
        <v>38</v>
      </c>
      <c r="AB194" s="9" t="s">
        <v>38</v>
      </c>
      <c r="AC194" s="71">
        <f t="shared" si="8"/>
        <v>62.750394140726527</v>
      </c>
      <c r="AD194" s="1"/>
    </row>
    <row r="195" spans="1:30" ht="104.25" customHeight="1" x14ac:dyDescent="0.25">
      <c r="A195" s="19" t="s">
        <v>592</v>
      </c>
      <c r="B195" s="76" t="s">
        <v>593</v>
      </c>
      <c r="C195" s="8">
        <f t="shared" si="6"/>
        <v>25701.48</v>
      </c>
      <c r="D195" s="8">
        <v>25701480</v>
      </c>
      <c r="E195" s="8" t="s">
        <v>38</v>
      </c>
      <c r="F195" s="8" t="s">
        <v>38</v>
      </c>
      <c r="G195" s="8" t="s">
        <v>38</v>
      </c>
      <c r="H195" s="8" t="s">
        <v>38</v>
      </c>
      <c r="I195" s="8" t="s">
        <v>38</v>
      </c>
      <c r="J195" s="9" t="s">
        <v>38</v>
      </c>
      <c r="K195" s="21" t="s">
        <v>594</v>
      </c>
      <c r="L195" s="22" t="s">
        <v>36</v>
      </c>
      <c r="M195" s="20" t="s">
        <v>593</v>
      </c>
      <c r="N195" s="8">
        <v>16127780</v>
      </c>
      <c r="O195" s="8" t="s">
        <v>38</v>
      </c>
      <c r="P195" s="8">
        <v>16127780</v>
      </c>
      <c r="Q195" s="8" t="s">
        <v>38</v>
      </c>
      <c r="R195" s="8" t="s">
        <v>38</v>
      </c>
      <c r="S195" s="8" t="s">
        <v>38</v>
      </c>
      <c r="T195" s="8" t="s">
        <v>38</v>
      </c>
      <c r="U195" s="8">
        <f t="shared" si="7"/>
        <v>16127.78</v>
      </c>
      <c r="V195" s="8">
        <v>16127780</v>
      </c>
      <c r="W195" s="8" t="s">
        <v>38</v>
      </c>
      <c r="X195" s="8" t="s">
        <v>38</v>
      </c>
      <c r="Y195" s="8" t="s">
        <v>38</v>
      </c>
      <c r="Z195" s="10" t="s">
        <v>38</v>
      </c>
      <c r="AA195" s="8" t="s">
        <v>38</v>
      </c>
      <c r="AB195" s="9" t="s">
        <v>38</v>
      </c>
      <c r="AC195" s="71">
        <f t="shared" si="8"/>
        <v>62.750394140726527</v>
      </c>
      <c r="AD195" s="1"/>
    </row>
    <row r="196" spans="1:30" ht="95.25" customHeight="1" x14ac:dyDescent="0.25">
      <c r="A196" s="19" t="s">
        <v>595</v>
      </c>
      <c r="B196" s="76" t="s">
        <v>596</v>
      </c>
      <c r="C196" s="8">
        <f t="shared" si="6"/>
        <v>56250</v>
      </c>
      <c r="D196" s="8">
        <v>56250000</v>
      </c>
      <c r="E196" s="8" t="s">
        <v>38</v>
      </c>
      <c r="F196" s="8" t="s">
        <v>38</v>
      </c>
      <c r="G196" s="8" t="s">
        <v>38</v>
      </c>
      <c r="H196" s="8" t="s">
        <v>38</v>
      </c>
      <c r="I196" s="8" t="s">
        <v>38</v>
      </c>
      <c r="J196" s="9" t="s">
        <v>38</v>
      </c>
      <c r="K196" s="21" t="s">
        <v>597</v>
      </c>
      <c r="L196" s="22" t="s">
        <v>36</v>
      </c>
      <c r="M196" s="20" t="s">
        <v>596</v>
      </c>
      <c r="N196" s="8" t="s">
        <v>38</v>
      </c>
      <c r="O196" s="8" t="s">
        <v>38</v>
      </c>
      <c r="P196" s="8" t="s">
        <v>38</v>
      </c>
      <c r="Q196" s="8" t="s">
        <v>38</v>
      </c>
      <c r="R196" s="8" t="s">
        <v>38</v>
      </c>
      <c r="S196" s="8" t="s">
        <v>38</v>
      </c>
      <c r="T196" s="8" t="s">
        <v>38</v>
      </c>
      <c r="U196" s="8">
        <v>0</v>
      </c>
      <c r="V196" s="8" t="s">
        <v>38</v>
      </c>
      <c r="W196" s="8" t="s">
        <v>38</v>
      </c>
      <c r="X196" s="8" t="s">
        <v>38</v>
      </c>
      <c r="Y196" s="8" t="s">
        <v>38</v>
      </c>
      <c r="Z196" s="10" t="s">
        <v>38</v>
      </c>
      <c r="AA196" s="8" t="s">
        <v>38</v>
      </c>
      <c r="AB196" s="9" t="s">
        <v>38</v>
      </c>
      <c r="AC196" s="71">
        <f t="shared" si="8"/>
        <v>0</v>
      </c>
      <c r="AD196" s="1"/>
    </row>
    <row r="197" spans="1:30" ht="106.5" customHeight="1" x14ac:dyDescent="0.25">
      <c r="A197" s="19" t="s">
        <v>598</v>
      </c>
      <c r="B197" s="76" t="s">
        <v>599</v>
      </c>
      <c r="C197" s="8">
        <f t="shared" si="6"/>
        <v>56250</v>
      </c>
      <c r="D197" s="8">
        <v>56250000</v>
      </c>
      <c r="E197" s="8" t="s">
        <v>38</v>
      </c>
      <c r="F197" s="8" t="s">
        <v>38</v>
      </c>
      <c r="G197" s="8" t="s">
        <v>38</v>
      </c>
      <c r="H197" s="8" t="s">
        <v>38</v>
      </c>
      <c r="I197" s="8" t="s">
        <v>38</v>
      </c>
      <c r="J197" s="9" t="s">
        <v>38</v>
      </c>
      <c r="K197" s="21" t="s">
        <v>600</v>
      </c>
      <c r="L197" s="22" t="s">
        <v>36</v>
      </c>
      <c r="M197" s="20" t="s">
        <v>599</v>
      </c>
      <c r="N197" s="8" t="s">
        <v>38</v>
      </c>
      <c r="O197" s="8" t="s">
        <v>38</v>
      </c>
      <c r="P197" s="8" t="s">
        <v>38</v>
      </c>
      <c r="Q197" s="8" t="s">
        <v>38</v>
      </c>
      <c r="R197" s="8" t="s">
        <v>38</v>
      </c>
      <c r="S197" s="8" t="s">
        <v>38</v>
      </c>
      <c r="T197" s="8" t="s">
        <v>38</v>
      </c>
      <c r="U197" s="8">
        <v>0</v>
      </c>
      <c r="V197" s="8" t="s">
        <v>38</v>
      </c>
      <c r="W197" s="8" t="s">
        <v>38</v>
      </c>
      <c r="X197" s="8" t="s">
        <v>38</v>
      </c>
      <c r="Y197" s="8" t="s">
        <v>38</v>
      </c>
      <c r="Z197" s="10" t="s">
        <v>38</v>
      </c>
      <c r="AA197" s="8" t="s">
        <v>38</v>
      </c>
      <c r="AB197" s="9" t="s">
        <v>38</v>
      </c>
      <c r="AC197" s="71">
        <f t="shared" si="8"/>
        <v>0</v>
      </c>
      <c r="AD197" s="1"/>
    </row>
    <row r="198" spans="1:30" ht="44.25" customHeight="1" x14ac:dyDescent="0.25">
      <c r="A198" s="19" t="s">
        <v>601</v>
      </c>
      <c r="B198" s="76" t="s">
        <v>602</v>
      </c>
      <c r="C198" s="8">
        <f t="shared" si="6"/>
        <v>11237.486000000001</v>
      </c>
      <c r="D198" s="8">
        <v>11237486</v>
      </c>
      <c r="E198" s="8" t="s">
        <v>38</v>
      </c>
      <c r="F198" s="8" t="s">
        <v>38</v>
      </c>
      <c r="G198" s="8" t="s">
        <v>38</v>
      </c>
      <c r="H198" s="8" t="s">
        <v>38</v>
      </c>
      <c r="I198" s="8" t="s">
        <v>38</v>
      </c>
      <c r="J198" s="9" t="s">
        <v>38</v>
      </c>
      <c r="K198" s="21" t="s">
        <v>603</v>
      </c>
      <c r="L198" s="22" t="s">
        <v>36</v>
      </c>
      <c r="M198" s="20" t="s">
        <v>602</v>
      </c>
      <c r="N198" s="8" t="s">
        <v>38</v>
      </c>
      <c r="O198" s="8" t="s">
        <v>38</v>
      </c>
      <c r="P198" s="8" t="s">
        <v>38</v>
      </c>
      <c r="Q198" s="8" t="s">
        <v>38</v>
      </c>
      <c r="R198" s="8" t="s">
        <v>38</v>
      </c>
      <c r="S198" s="8" t="s">
        <v>38</v>
      </c>
      <c r="T198" s="8" t="s">
        <v>38</v>
      </c>
      <c r="U198" s="8">
        <v>0</v>
      </c>
      <c r="V198" s="8" t="s">
        <v>38</v>
      </c>
      <c r="W198" s="8" t="s">
        <v>38</v>
      </c>
      <c r="X198" s="8" t="s">
        <v>38</v>
      </c>
      <c r="Y198" s="8" t="s">
        <v>38</v>
      </c>
      <c r="Z198" s="10" t="s">
        <v>38</v>
      </c>
      <c r="AA198" s="8" t="s">
        <v>38</v>
      </c>
      <c r="AB198" s="9" t="s">
        <v>38</v>
      </c>
      <c r="AC198" s="71">
        <f t="shared" si="8"/>
        <v>0</v>
      </c>
      <c r="AD198" s="1"/>
    </row>
    <row r="199" spans="1:30" ht="44.25" customHeight="1" x14ac:dyDescent="0.25">
      <c r="A199" s="19" t="s">
        <v>604</v>
      </c>
      <c r="B199" s="76" t="s">
        <v>605</v>
      </c>
      <c r="C199" s="8">
        <f t="shared" si="6"/>
        <v>11237.486000000001</v>
      </c>
      <c r="D199" s="8">
        <v>11237486</v>
      </c>
      <c r="E199" s="8" t="s">
        <v>38</v>
      </c>
      <c r="F199" s="8" t="s">
        <v>38</v>
      </c>
      <c r="G199" s="8" t="s">
        <v>38</v>
      </c>
      <c r="H199" s="8" t="s">
        <v>38</v>
      </c>
      <c r="I199" s="8" t="s">
        <v>38</v>
      </c>
      <c r="J199" s="9" t="s">
        <v>38</v>
      </c>
      <c r="K199" s="21" t="s">
        <v>606</v>
      </c>
      <c r="L199" s="22" t="s">
        <v>36</v>
      </c>
      <c r="M199" s="20" t="s">
        <v>605</v>
      </c>
      <c r="N199" s="8" t="s">
        <v>38</v>
      </c>
      <c r="O199" s="8" t="s">
        <v>38</v>
      </c>
      <c r="P199" s="8" t="s">
        <v>38</v>
      </c>
      <c r="Q199" s="8" t="s">
        <v>38</v>
      </c>
      <c r="R199" s="8" t="s">
        <v>38</v>
      </c>
      <c r="S199" s="8" t="s">
        <v>38</v>
      </c>
      <c r="T199" s="8" t="s">
        <v>38</v>
      </c>
      <c r="U199" s="8">
        <v>0</v>
      </c>
      <c r="V199" s="8" t="s">
        <v>38</v>
      </c>
      <c r="W199" s="8" t="s">
        <v>38</v>
      </c>
      <c r="X199" s="8" t="s">
        <v>38</v>
      </c>
      <c r="Y199" s="8" t="s">
        <v>38</v>
      </c>
      <c r="Z199" s="10" t="s">
        <v>38</v>
      </c>
      <c r="AA199" s="8" t="s">
        <v>38</v>
      </c>
      <c r="AB199" s="9" t="s">
        <v>38</v>
      </c>
      <c r="AC199" s="71">
        <f t="shared" si="8"/>
        <v>0</v>
      </c>
      <c r="AD199" s="1"/>
    </row>
    <row r="200" spans="1:30" ht="30" customHeight="1" x14ac:dyDescent="0.25">
      <c r="A200" s="19" t="s">
        <v>607</v>
      </c>
      <c r="B200" s="76" t="s">
        <v>608</v>
      </c>
      <c r="C200" s="8">
        <f t="shared" ref="C200:C208" si="9">D200/1000</f>
        <v>605.11156000000005</v>
      </c>
      <c r="D200" s="8">
        <v>605111.56000000006</v>
      </c>
      <c r="E200" s="8" t="s">
        <v>38</v>
      </c>
      <c r="F200" s="8" t="s">
        <v>38</v>
      </c>
      <c r="G200" s="8" t="s">
        <v>38</v>
      </c>
      <c r="H200" s="8" t="s">
        <v>38</v>
      </c>
      <c r="I200" s="8" t="s">
        <v>38</v>
      </c>
      <c r="J200" s="9" t="s">
        <v>38</v>
      </c>
      <c r="K200" s="21" t="s">
        <v>609</v>
      </c>
      <c r="L200" s="22" t="s">
        <v>36</v>
      </c>
      <c r="M200" s="20" t="s">
        <v>608</v>
      </c>
      <c r="N200" s="8">
        <v>413533.16</v>
      </c>
      <c r="O200" s="8" t="s">
        <v>38</v>
      </c>
      <c r="P200" s="8">
        <v>413533.16</v>
      </c>
      <c r="Q200" s="8" t="s">
        <v>38</v>
      </c>
      <c r="R200" s="8" t="s">
        <v>38</v>
      </c>
      <c r="S200" s="8" t="s">
        <v>38</v>
      </c>
      <c r="T200" s="8" t="s">
        <v>38</v>
      </c>
      <c r="U200" s="8">
        <f t="shared" ref="U200:U208" si="10">V200/1000</f>
        <v>413.53315999999995</v>
      </c>
      <c r="V200" s="8">
        <v>413533.16</v>
      </c>
      <c r="W200" s="8" t="s">
        <v>38</v>
      </c>
      <c r="X200" s="8" t="s">
        <v>38</v>
      </c>
      <c r="Y200" s="8" t="s">
        <v>38</v>
      </c>
      <c r="Z200" s="10" t="s">
        <v>38</v>
      </c>
      <c r="AA200" s="8" t="s">
        <v>38</v>
      </c>
      <c r="AB200" s="9" t="s">
        <v>38</v>
      </c>
      <c r="AC200" s="71">
        <f t="shared" ref="AC200:AC208" si="11">SUM(U200/C200*100)</f>
        <v>68.339986762110428</v>
      </c>
      <c r="AD200" s="1"/>
    </row>
    <row r="201" spans="1:30" ht="44.25" customHeight="1" x14ac:dyDescent="0.25">
      <c r="A201" s="19" t="s">
        <v>610</v>
      </c>
      <c r="B201" s="76" t="s">
        <v>611</v>
      </c>
      <c r="C201" s="8">
        <f t="shared" si="9"/>
        <v>605.11156000000005</v>
      </c>
      <c r="D201" s="8">
        <v>605111.56000000006</v>
      </c>
      <c r="E201" s="8" t="s">
        <v>38</v>
      </c>
      <c r="F201" s="8" t="s">
        <v>38</v>
      </c>
      <c r="G201" s="8" t="s">
        <v>38</v>
      </c>
      <c r="H201" s="8" t="s">
        <v>38</v>
      </c>
      <c r="I201" s="8" t="s">
        <v>38</v>
      </c>
      <c r="J201" s="9" t="s">
        <v>38</v>
      </c>
      <c r="K201" s="21" t="s">
        <v>612</v>
      </c>
      <c r="L201" s="22" t="s">
        <v>36</v>
      </c>
      <c r="M201" s="20" t="s">
        <v>611</v>
      </c>
      <c r="N201" s="8">
        <v>413533.16</v>
      </c>
      <c r="O201" s="8" t="s">
        <v>38</v>
      </c>
      <c r="P201" s="8">
        <v>413533.16</v>
      </c>
      <c r="Q201" s="8" t="s">
        <v>38</v>
      </c>
      <c r="R201" s="8" t="s">
        <v>38</v>
      </c>
      <c r="S201" s="8" t="s">
        <v>38</v>
      </c>
      <c r="T201" s="8" t="s">
        <v>38</v>
      </c>
      <c r="U201" s="8">
        <f t="shared" si="10"/>
        <v>413.53315999999995</v>
      </c>
      <c r="V201" s="8">
        <v>413533.16</v>
      </c>
      <c r="W201" s="8" t="s">
        <v>38</v>
      </c>
      <c r="X201" s="8" t="s">
        <v>38</v>
      </c>
      <c r="Y201" s="8" t="s">
        <v>38</v>
      </c>
      <c r="Z201" s="10" t="s">
        <v>38</v>
      </c>
      <c r="AA201" s="8" t="s">
        <v>38</v>
      </c>
      <c r="AB201" s="9" t="s">
        <v>38</v>
      </c>
      <c r="AC201" s="71">
        <f t="shared" si="11"/>
        <v>68.339986762110428</v>
      </c>
      <c r="AD201" s="1"/>
    </row>
    <row r="202" spans="1:30" ht="44.25" customHeight="1" x14ac:dyDescent="0.25">
      <c r="A202" s="19" t="s">
        <v>610</v>
      </c>
      <c r="B202" s="76" t="s">
        <v>613</v>
      </c>
      <c r="C202" s="8">
        <f t="shared" si="9"/>
        <v>605.11156000000005</v>
      </c>
      <c r="D202" s="8">
        <v>605111.56000000006</v>
      </c>
      <c r="E202" s="8" t="s">
        <v>38</v>
      </c>
      <c r="F202" s="8" t="s">
        <v>38</v>
      </c>
      <c r="G202" s="8" t="s">
        <v>38</v>
      </c>
      <c r="H202" s="8" t="s">
        <v>38</v>
      </c>
      <c r="I202" s="8" t="s">
        <v>38</v>
      </c>
      <c r="J202" s="9" t="s">
        <v>38</v>
      </c>
      <c r="K202" s="21" t="s">
        <v>612</v>
      </c>
      <c r="L202" s="22" t="s">
        <v>36</v>
      </c>
      <c r="M202" s="20" t="s">
        <v>613</v>
      </c>
      <c r="N202" s="8">
        <v>413533.16</v>
      </c>
      <c r="O202" s="8" t="s">
        <v>38</v>
      </c>
      <c r="P202" s="8">
        <v>413533.16</v>
      </c>
      <c r="Q202" s="8" t="s">
        <v>38</v>
      </c>
      <c r="R202" s="8" t="s">
        <v>38</v>
      </c>
      <c r="S202" s="8" t="s">
        <v>38</v>
      </c>
      <c r="T202" s="8" t="s">
        <v>38</v>
      </c>
      <c r="U202" s="8">
        <f t="shared" si="10"/>
        <v>413.53315999999995</v>
      </c>
      <c r="V202" s="8">
        <v>413533.16</v>
      </c>
      <c r="W202" s="8" t="s">
        <v>38</v>
      </c>
      <c r="X202" s="8" t="s">
        <v>38</v>
      </c>
      <c r="Y202" s="8" t="s">
        <v>38</v>
      </c>
      <c r="Z202" s="10" t="s">
        <v>38</v>
      </c>
      <c r="AA202" s="8" t="s">
        <v>38</v>
      </c>
      <c r="AB202" s="9" t="s">
        <v>38</v>
      </c>
      <c r="AC202" s="71">
        <f t="shared" si="11"/>
        <v>68.339986762110428</v>
      </c>
      <c r="AD202" s="1"/>
    </row>
    <row r="203" spans="1:30" ht="68.25" customHeight="1" x14ac:dyDescent="0.25">
      <c r="A203" s="19" t="s">
        <v>614</v>
      </c>
      <c r="B203" s="76" t="s">
        <v>615</v>
      </c>
      <c r="C203" s="8">
        <f t="shared" si="9"/>
        <v>-7331.5997699999998</v>
      </c>
      <c r="D203" s="8">
        <v>-7331599.7699999996</v>
      </c>
      <c r="E203" s="8" t="s">
        <v>38</v>
      </c>
      <c r="F203" s="8" t="s">
        <v>38</v>
      </c>
      <c r="G203" s="8" t="s">
        <v>38</v>
      </c>
      <c r="H203" s="8" t="s">
        <v>38</v>
      </c>
      <c r="I203" s="8" t="s">
        <v>38</v>
      </c>
      <c r="J203" s="9" t="s">
        <v>38</v>
      </c>
      <c r="K203" s="21" t="s">
        <v>616</v>
      </c>
      <c r="L203" s="22" t="s">
        <v>36</v>
      </c>
      <c r="M203" s="20" t="s">
        <v>615</v>
      </c>
      <c r="N203" s="8">
        <v>-293334.92</v>
      </c>
      <c r="O203" s="8" t="s">
        <v>38</v>
      </c>
      <c r="P203" s="8">
        <v>-293334.92</v>
      </c>
      <c r="Q203" s="8" t="s">
        <v>38</v>
      </c>
      <c r="R203" s="8" t="s">
        <v>38</v>
      </c>
      <c r="S203" s="8" t="s">
        <v>38</v>
      </c>
      <c r="T203" s="8" t="s">
        <v>38</v>
      </c>
      <c r="U203" s="8">
        <f t="shared" si="10"/>
        <v>-293.33492000000001</v>
      </c>
      <c r="V203" s="8">
        <v>-293334.92</v>
      </c>
      <c r="W203" s="8" t="s">
        <v>38</v>
      </c>
      <c r="X203" s="8" t="s">
        <v>38</v>
      </c>
      <c r="Y203" s="8" t="s">
        <v>38</v>
      </c>
      <c r="Z203" s="10" t="s">
        <v>38</v>
      </c>
      <c r="AA203" s="8" t="s">
        <v>38</v>
      </c>
      <c r="AB203" s="9" t="s">
        <v>38</v>
      </c>
      <c r="AC203" s="71">
        <f t="shared" si="11"/>
        <v>4.0009674450628117</v>
      </c>
      <c r="AD203" s="1"/>
    </row>
    <row r="204" spans="1:30" ht="77.25" customHeight="1" x14ac:dyDescent="0.25">
      <c r="A204" s="19" t="s">
        <v>617</v>
      </c>
      <c r="B204" s="76" t="s">
        <v>618</v>
      </c>
      <c r="C204" s="8">
        <f t="shared" si="9"/>
        <v>-7331.5997699999998</v>
      </c>
      <c r="D204" s="8">
        <v>-7331599.7699999996</v>
      </c>
      <c r="E204" s="8" t="s">
        <v>38</v>
      </c>
      <c r="F204" s="8" t="s">
        <v>38</v>
      </c>
      <c r="G204" s="8" t="s">
        <v>38</v>
      </c>
      <c r="H204" s="8" t="s">
        <v>38</v>
      </c>
      <c r="I204" s="8" t="s">
        <v>38</v>
      </c>
      <c r="J204" s="9" t="s">
        <v>38</v>
      </c>
      <c r="K204" s="21" t="s">
        <v>619</v>
      </c>
      <c r="L204" s="22" t="s">
        <v>36</v>
      </c>
      <c r="M204" s="20" t="s">
        <v>618</v>
      </c>
      <c r="N204" s="8">
        <v>-293334.92</v>
      </c>
      <c r="O204" s="8" t="s">
        <v>38</v>
      </c>
      <c r="P204" s="8">
        <v>-293334.92</v>
      </c>
      <c r="Q204" s="8" t="s">
        <v>38</v>
      </c>
      <c r="R204" s="8" t="s">
        <v>38</v>
      </c>
      <c r="S204" s="8" t="s">
        <v>38</v>
      </c>
      <c r="T204" s="8" t="s">
        <v>38</v>
      </c>
      <c r="U204" s="8">
        <f t="shared" si="10"/>
        <v>-293.33492000000001</v>
      </c>
      <c r="V204" s="8">
        <v>-293334.92</v>
      </c>
      <c r="W204" s="8" t="s">
        <v>38</v>
      </c>
      <c r="X204" s="8" t="s">
        <v>38</v>
      </c>
      <c r="Y204" s="8" t="s">
        <v>38</v>
      </c>
      <c r="Z204" s="10" t="s">
        <v>38</v>
      </c>
      <c r="AA204" s="8" t="s">
        <v>38</v>
      </c>
      <c r="AB204" s="9" t="s">
        <v>38</v>
      </c>
      <c r="AC204" s="71">
        <f t="shared" si="11"/>
        <v>4.0009674450628117</v>
      </c>
      <c r="AD204" s="1"/>
    </row>
    <row r="205" spans="1:30" ht="60.75" customHeight="1" x14ac:dyDescent="0.25">
      <c r="A205" s="19" t="s">
        <v>620</v>
      </c>
      <c r="B205" s="76" t="s">
        <v>621</v>
      </c>
      <c r="C205" s="8">
        <f t="shared" si="9"/>
        <v>-23.5869</v>
      </c>
      <c r="D205" s="8">
        <v>-23586.9</v>
      </c>
      <c r="E205" s="8" t="s">
        <v>38</v>
      </c>
      <c r="F205" s="8" t="s">
        <v>38</v>
      </c>
      <c r="G205" s="8" t="s">
        <v>38</v>
      </c>
      <c r="H205" s="8" t="s">
        <v>38</v>
      </c>
      <c r="I205" s="8" t="s">
        <v>38</v>
      </c>
      <c r="J205" s="9" t="s">
        <v>38</v>
      </c>
      <c r="K205" s="21" t="s">
        <v>622</v>
      </c>
      <c r="L205" s="22" t="s">
        <v>36</v>
      </c>
      <c r="M205" s="20" t="s">
        <v>621</v>
      </c>
      <c r="N205" s="8">
        <v>-23586.9</v>
      </c>
      <c r="O205" s="8" t="s">
        <v>38</v>
      </c>
      <c r="P205" s="8">
        <v>-23586.9</v>
      </c>
      <c r="Q205" s="8" t="s">
        <v>38</v>
      </c>
      <c r="R205" s="8" t="s">
        <v>38</v>
      </c>
      <c r="S205" s="8" t="s">
        <v>38</v>
      </c>
      <c r="T205" s="8" t="s">
        <v>38</v>
      </c>
      <c r="U205" s="8">
        <f t="shared" si="10"/>
        <v>-23.5869</v>
      </c>
      <c r="V205" s="8">
        <v>-23586.9</v>
      </c>
      <c r="W205" s="8" t="s">
        <v>38</v>
      </c>
      <c r="X205" s="8" t="s">
        <v>38</v>
      </c>
      <c r="Y205" s="8" t="s">
        <v>38</v>
      </c>
      <c r="Z205" s="10" t="s">
        <v>38</v>
      </c>
      <c r="AA205" s="8" t="s">
        <v>38</v>
      </c>
      <c r="AB205" s="9" t="s">
        <v>38</v>
      </c>
      <c r="AC205" s="71">
        <f t="shared" si="11"/>
        <v>100</v>
      </c>
      <c r="AD205" s="1"/>
    </row>
    <row r="206" spans="1:30" ht="88.5" customHeight="1" x14ac:dyDescent="0.25">
      <c r="A206" s="19" t="s">
        <v>623</v>
      </c>
      <c r="B206" s="76" t="s">
        <v>624</v>
      </c>
      <c r="C206" s="8">
        <f t="shared" si="9"/>
        <v>-252.79160999999999</v>
      </c>
      <c r="D206" s="8">
        <v>-252791.61</v>
      </c>
      <c r="E206" s="8" t="s">
        <v>38</v>
      </c>
      <c r="F206" s="8" t="s">
        <v>38</v>
      </c>
      <c r="G206" s="8" t="s">
        <v>38</v>
      </c>
      <c r="H206" s="8" t="s">
        <v>38</v>
      </c>
      <c r="I206" s="8" t="s">
        <v>38</v>
      </c>
      <c r="J206" s="9" t="s">
        <v>38</v>
      </c>
      <c r="K206" s="21" t="s">
        <v>625</v>
      </c>
      <c r="L206" s="22" t="s">
        <v>36</v>
      </c>
      <c r="M206" s="20" t="s">
        <v>624</v>
      </c>
      <c r="N206" s="8">
        <v>-252791.61</v>
      </c>
      <c r="O206" s="8" t="s">
        <v>38</v>
      </c>
      <c r="P206" s="8">
        <v>-252791.61</v>
      </c>
      <c r="Q206" s="8" t="s">
        <v>38</v>
      </c>
      <c r="R206" s="8" t="s">
        <v>38</v>
      </c>
      <c r="S206" s="8" t="s">
        <v>38</v>
      </c>
      <c r="T206" s="8" t="s">
        <v>38</v>
      </c>
      <c r="U206" s="8">
        <f t="shared" si="10"/>
        <v>-252.79160999999999</v>
      </c>
      <c r="V206" s="8">
        <v>-252791.61</v>
      </c>
      <c r="W206" s="8" t="s">
        <v>38</v>
      </c>
      <c r="X206" s="8" t="s">
        <v>38</v>
      </c>
      <c r="Y206" s="8" t="s">
        <v>38</v>
      </c>
      <c r="Z206" s="10" t="s">
        <v>38</v>
      </c>
      <c r="AA206" s="8" t="s">
        <v>38</v>
      </c>
      <c r="AB206" s="9" t="s">
        <v>38</v>
      </c>
      <c r="AC206" s="71">
        <f t="shared" si="11"/>
        <v>100</v>
      </c>
      <c r="AD206" s="1"/>
    </row>
    <row r="207" spans="1:30" ht="87.75" customHeight="1" x14ac:dyDescent="0.25">
      <c r="A207" s="19" t="s">
        <v>626</v>
      </c>
      <c r="B207" s="76" t="s">
        <v>627</v>
      </c>
      <c r="C207" s="8">
        <f t="shared" si="9"/>
        <v>-1241.1173200000001</v>
      </c>
      <c r="D207" s="8">
        <v>-1241117.32</v>
      </c>
      <c r="E207" s="8" t="s">
        <v>38</v>
      </c>
      <c r="F207" s="8" t="s">
        <v>38</v>
      </c>
      <c r="G207" s="8" t="s">
        <v>38</v>
      </c>
      <c r="H207" s="8" t="s">
        <v>38</v>
      </c>
      <c r="I207" s="8" t="s">
        <v>38</v>
      </c>
      <c r="J207" s="9" t="s">
        <v>38</v>
      </c>
      <c r="K207" s="21" t="s">
        <v>628</v>
      </c>
      <c r="L207" s="22" t="s">
        <v>36</v>
      </c>
      <c r="M207" s="20" t="s">
        <v>627</v>
      </c>
      <c r="N207" s="8" t="s">
        <v>38</v>
      </c>
      <c r="O207" s="8" t="s">
        <v>38</v>
      </c>
      <c r="P207" s="8" t="s">
        <v>38</v>
      </c>
      <c r="Q207" s="8" t="s">
        <v>38</v>
      </c>
      <c r="R207" s="8" t="s">
        <v>38</v>
      </c>
      <c r="S207" s="8" t="s">
        <v>38</v>
      </c>
      <c r="T207" s="8" t="s">
        <v>38</v>
      </c>
      <c r="U207" s="8">
        <v>0</v>
      </c>
      <c r="V207" s="8" t="s">
        <v>38</v>
      </c>
      <c r="W207" s="8" t="s">
        <v>38</v>
      </c>
      <c r="X207" s="8" t="s">
        <v>38</v>
      </c>
      <c r="Y207" s="8" t="s">
        <v>38</v>
      </c>
      <c r="Z207" s="10" t="s">
        <v>38</v>
      </c>
      <c r="AA207" s="8" t="s">
        <v>38</v>
      </c>
      <c r="AB207" s="9" t="s">
        <v>38</v>
      </c>
      <c r="AC207" s="71">
        <f t="shared" si="11"/>
        <v>0</v>
      </c>
      <c r="AD207" s="1"/>
    </row>
    <row r="208" spans="1:30" ht="77.25" customHeight="1" x14ac:dyDescent="0.25">
      <c r="A208" s="19" t="s">
        <v>629</v>
      </c>
      <c r="B208" s="76" t="s">
        <v>630</v>
      </c>
      <c r="C208" s="8">
        <f t="shared" si="9"/>
        <v>-5814.10394</v>
      </c>
      <c r="D208" s="8">
        <v>-5814103.9400000004</v>
      </c>
      <c r="E208" s="8" t="s">
        <v>38</v>
      </c>
      <c r="F208" s="8" t="s">
        <v>38</v>
      </c>
      <c r="G208" s="8" t="s">
        <v>38</v>
      </c>
      <c r="H208" s="8" t="s">
        <v>38</v>
      </c>
      <c r="I208" s="8" t="s">
        <v>38</v>
      </c>
      <c r="J208" s="9" t="s">
        <v>38</v>
      </c>
      <c r="K208" s="21" t="s">
        <v>631</v>
      </c>
      <c r="L208" s="22" t="s">
        <v>36</v>
      </c>
      <c r="M208" s="20" t="s">
        <v>630</v>
      </c>
      <c r="N208" s="8">
        <v>-16956.41</v>
      </c>
      <c r="O208" s="8" t="s">
        <v>38</v>
      </c>
      <c r="P208" s="8">
        <v>-16956.41</v>
      </c>
      <c r="Q208" s="8" t="s">
        <v>38</v>
      </c>
      <c r="R208" s="8" t="s">
        <v>38</v>
      </c>
      <c r="S208" s="8" t="s">
        <v>38</v>
      </c>
      <c r="T208" s="8" t="s">
        <v>38</v>
      </c>
      <c r="U208" s="8">
        <f t="shared" si="10"/>
        <v>-16.956409999999998</v>
      </c>
      <c r="V208" s="8">
        <v>-16956.41</v>
      </c>
      <c r="W208" s="8" t="s">
        <v>38</v>
      </c>
      <c r="X208" s="8" t="s">
        <v>38</v>
      </c>
      <c r="Y208" s="8" t="s">
        <v>38</v>
      </c>
      <c r="Z208" s="10" t="s">
        <v>38</v>
      </c>
      <c r="AA208" s="8" t="s">
        <v>38</v>
      </c>
      <c r="AB208" s="9" t="s">
        <v>38</v>
      </c>
      <c r="AC208" s="71">
        <f t="shared" si="11"/>
        <v>0.29164270496340661</v>
      </c>
      <c r="AD208" s="1"/>
    </row>
    <row r="209" spans="1:30" ht="12.95" customHeight="1" x14ac:dyDescent="0.25">
      <c r="A209" s="23"/>
      <c r="B209" s="77"/>
      <c r="C209" s="24"/>
      <c r="D209" s="24"/>
      <c r="E209" s="24"/>
      <c r="F209" s="24"/>
      <c r="G209" s="24"/>
      <c r="H209" s="24"/>
      <c r="I209" s="24"/>
      <c r="J209" s="24"/>
      <c r="K209" s="25"/>
      <c r="L209" s="25"/>
      <c r="M209" s="25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1"/>
    </row>
  </sheetData>
  <mergeCells count="3">
    <mergeCell ref="A3:G3"/>
    <mergeCell ref="C1:AC1"/>
    <mergeCell ref="A2:AC2"/>
  </mergeCells>
  <pageMargins left="0.98425196850393704" right="0.39370078740157483" top="0.59055118110236227" bottom="0.39370078740157483" header="0" footer="0"/>
  <pageSetup paperSize="9" scale="69" fitToWidth="2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showGridLines="0" view="pageBreakPreview" zoomScaleNormal="100" zoomScaleSheetLayoutView="100" workbookViewId="0">
      <pane ySplit="5" topLeftCell="A18" activePane="bottomLeft" state="frozen"/>
      <selection pane="bottomLeft" activeCell="K49" sqref="K49"/>
    </sheetView>
  </sheetViews>
  <sheetFormatPr defaultRowHeight="15.75" outlineLevelRow="1" x14ac:dyDescent="0.25"/>
  <cols>
    <col min="1" max="1" width="40" style="81" customWidth="1"/>
    <col min="2" max="2" width="7.7109375" style="83" customWidth="1"/>
    <col min="3" max="3" width="14.7109375" style="83" customWidth="1"/>
    <col min="4" max="4" width="11.7109375" style="83" customWidth="1"/>
    <col min="5" max="5" width="14.7109375" style="83" customWidth="1"/>
    <col min="6" max="6" width="9.140625" style="81" customWidth="1"/>
    <col min="7" max="16384" width="9.140625" style="81"/>
  </cols>
  <sheetData>
    <row r="1" spans="1:6" ht="15.95" customHeight="1" x14ac:dyDescent="0.25">
      <c r="A1" s="95" t="s">
        <v>794</v>
      </c>
      <c r="B1" s="96"/>
      <c r="C1" s="96"/>
      <c r="D1" s="96"/>
      <c r="E1" s="96"/>
      <c r="F1" s="54"/>
    </row>
    <row r="2" spans="1:6" ht="15.75" customHeight="1" x14ac:dyDescent="0.25">
      <c r="A2" s="97"/>
      <c r="B2" s="98"/>
      <c r="C2" s="98"/>
      <c r="D2" s="98"/>
      <c r="E2" s="98"/>
      <c r="F2" s="54"/>
    </row>
    <row r="3" spans="1:6" ht="12.75" customHeight="1" x14ac:dyDescent="0.25">
      <c r="A3" s="99" t="s">
        <v>784</v>
      </c>
      <c r="B3" s="100"/>
      <c r="C3" s="100"/>
      <c r="D3" s="100"/>
      <c r="E3" s="100"/>
      <c r="F3" s="54"/>
    </row>
    <row r="4" spans="1:6" ht="38.25" customHeight="1" x14ac:dyDescent="0.25">
      <c r="A4" s="101" t="s">
        <v>635</v>
      </c>
      <c r="B4" s="101" t="s">
        <v>786</v>
      </c>
      <c r="C4" s="93" t="s">
        <v>632</v>
      </c>
      <c r="D4" s="93" t="s">
        <v>2</v>
      </c>
      <c r="E4" s="93" t="s">
        <v>785</v>
      </c>
      <c r="F4" s="54"/>
    </row>
    <row r="5" spans="1:6" x14ac:dyDescent="0.25">
      <c r="A5" s="102"/>
      <c r="B5" s="102"/>
      <c r="C5" s="94"/>
      <c r="D5" s="94"/>
      <c r="E5" s="94"/>
      <c r="F5" s="54"/>
    </row>
    <row r="6" spans="1:6" ht="31.5" x14ac:dyDescent="0.25">
      <c r="A6" s="59" t="s">
        <v>695</v>
      </c>
      <c r="B6" s="82" t="s">
        <v>696</v>
      </c>
      <c r="C6" s="60">
        <v>139983.06116000001</v>
      </c>
      <c r="D6" s="60">
        <v>57687.352590000002</v>
      </c>
      <c r="E6" s="61">
        <v>0.418652673290346</v>
      </c>
      <c r="F6" s="54"/>
    </row>
    <row r="7" spans="1:6" ht="63" outlineLevel="1" x14ac:dyDescent="0.25">
      <c r="A7" s="59" t="s">
        <v>697</v>
      </c>
      <c r="B7" s="82" t="s">
        <v>698</v>
      </c>
      <c r="C7" s="60">
        <v>1829.31</v>
      </c>
      <c r="D7" s="60">
        <v>986.04459999999995</v>
      </c>
      <c r="E7" s="61">
        <v>0.53927054463158242</v>
      </c>
      <c r="F7" s="54"/>
    </row>
    <row r="8" spans="1:6" ht="78.75" outlineLevel="1" x14ac:dyDescent="0.25">
      <c r="A8" s="59" t="s">
        <v>699</v>
      </c>
      <c r="B8" s="82" t="s">
        <v>700</v>
      </c>
      <c r="C8" s="60">
        <v>7182.4542899999997</v>
      </c>
      <c r="D8" s="60">
        <v>3495.6357699999999</v>
      </c>
      <c r="E8" s="61">
        <v>0.48669098735050914</v>
      </c>
      <c r="F8" s="54"/>
    </row>
    <row r="9" spans="1:6" ht="94.5" outlineLevel="1" x14ac:dyDescent="0.25">
      <c r="A9" s="59" t="s">
        <v>701</v>
      </c>
      <c r="B9" s="82" t="s">
        <v>702</v>
      </c>
      <c r="C9" s="60">
        <v>41967.83481</v>
      </c>
      <c r="D9" s="60">
        <v>21470.891940000001</v>
      </c>
      <c r="E9" s="61">
        <v>0.51489946998292624</v>
      </c>
      <c r="F9" s="54"/>
    </row>
    <row r="10" spans="1:6" outlineLevel="1" x14ac:dyDescent="0.25">
      <c r="A10" s="59" t="s">
        <v>703</v>
      </c>
      <c r="B10" s="82" t="s">
        <v>704</v>
      </c>
      <c r="C10" s="60">
        <v>171.20383000000001</v>
      </c>
      <c r="D10" s="60">
        <v>170.9024</v>
      </c>
      <c r="E10" s="61">
        <v>0.99823935013603371</v>
      </c>
      <c r="F10" s="54"/>
    </row>
    <row r="11" spans="1:6" ht="78.75" outlineLevel="1" x14ac:dyDescent="0.25">
      <c r="A11" s="59" t="s">
        <v>705</v>
      </c>
      <c r="B11" s="82" t="s">
        <v>706</v>
      </c>
      <c r="C11" s="60">
        <v>12601.41246</v>
      </c>
      <c r="D11" s="60">
        <v>6366.6395000000002</v>
      </c>
      <c r="E11" s="61">
        <v>0.50760030276796442</v>
      </c>
      <c r="F11" s="54"/>
    </row>
    <row r="12" spans="1:6" outlineLevel="1" x14ac:dyDescent="0.25">
      <c r="A12" s="59" t="s">
        <v>707</v>
      </c>
      <c r="B12" s="82" t="s">
        <v>708</v>
      </c>
      <c r="C12" s="60">
        <v>3000</v>
      </c>
      <c r="D12" s="60">
        <v>0</v>
      </c>
      <c r="E12" s="61">
        <v>0</v>
      </c>
      <c r="F12" s="54"/>
    </row>
    <row r="13" spans="1:6" ht="31.5" outlineLevel="1" x14ac:dyDescent="0.25">
      <c r="A13" s="59" t="s">
        <v>709</v>
      </c>
      <c r="B13" s="82" t="s">
        <v>710</v>
      </c>
      <c r="C13" s="60">
        <v>73230.84577</v>
      </c>
      <c r="D13" s="60">
        <v>25197.238379999999</v>
      </c>
      <c r="E13" s="61">
        <v>0.35429817377077111</v>
      </c>
      <c r="F13" s="54"/>
    </row>
    <row r="14" spans="1:6" ht="63" x14ac:dyDescent="0.25">
      <c r="A14" s="59" t="s">
        <v>711</v>
      </c>
      <c r="B14" s="82" t="s">
        <v>712</v>
      </c>
      <c r="C14" s="60">
        <v>20405.52966</v>
      </c>
      <c r="D14" s="60">
        <v>9774.6741700000002</v>
      </c>
      <c r="E14" s="61">
        <v>0.48502394816053013</v>
      </c>
      <c r="F14" s="54"/>
    </row>
    <row r="15" spans="1:6" ht="63" outlineLevel="1" x14ac:dyDescent="0.25">
      <c r="A15" s="59" t="s">
        <v>713</v>
      </c>
      <c r="B15" s="82" t="s">
        <v>714</v>
      </c>
      <c r="C15" s="60">
        <v>20405.52966</v>
      </c>
      <c r="D15" s="60">
        <v>9774.6741700000002</v>
      </c>
      <c r="E15" s="61">
        <v>0.48502394816053013</v>
      </c>
      <c r="F15" s="54"/>
    </row>
    <row r="16" spans="1:6" x14ac:dyDescent="0.25">
      <c r="A16" s="59" t="s">
        <v>715</v>
      </c>
      <c r="B16" s="82" t="s">
        <v>716</v>
      </c>
      <c r="C16" s="60">
        <v>340335.31190999999</v>
      </c>
      <c r="D16" s="60">
        <v>62908.138220000001</v>
      </c>
      <c r="E16" s="61">
        <v>0.18484164298718361</v>
      </c>
      <c r="F16" s="54"/>
    </row>
    <row r="17" spans="1:6" outlineLevel="1" x14ac:dyDescent="0.25">
      <c r="A17" s="59" t="s">
        <v>717</v>
      </c>
      <c r="B17" s="82" t="s">
        <v>718</v>
      </c>
      <c r="C17" s="60">
        <v>234.58806999999999</v>
      </c>
      <c r="D17" s="60">
        <v>234.58806999999999</v>
      </c>
      <c r="E17" s="61">
        <v>1</v>
      </c>
      <c r="F17" s="54"/>
    </row>
    <row r="18" spans="1:6" outlineLevel="1" x14ac:dyDescent="0.25">
      <c r="A18" s="59" t="s">
        <v>719</v>
      </c>
      <c r="B18" s="82" t="s">
        <v>720</v>
      </c>
      <c r="C18" s="60">
        <v>8233.6721300000008</v>
      </c>
      <c r="D18" s="60">
        <v>3797.5727200000001</v>
      </c>
      <c r="E18" s="61">
        <v>0.46122467108730986</v>
      </c>
      <c r="F18" s="54"/>
    </row>
    <row r="19" spans="1:6" ht="31.5" outlineLevel="1" x14ac:dyDescent="0.25">
      <c r="A19" s="59" t="s">
        <v>721</v>
      </c>
      <c r="B19" s="82" t="s">
        <v>722</v>
      </c>
      <c r="C19" s="60">
        <v>331617.05171000003</v>
      </c>
      <c r="D19" s="60">
        <v>58820.527430000002</v>
      </c>
      <c r="E19" s="61">
        <v>0.17737485791725424</v>
      </c>
      <c r="F19" s="54"/>
    </row>
    <row r="20" spans="1:6" ht="31.5" outlineLevel="1" x14ac:dyDescent="0.25">
      <c r="A20" s="59" t="s">
        <v>723</v>
      </c>
      <c r="B20" s="82" t="s">
        <v>724</v>
      </c>
      <c r="C20" s="60">
        <v>250</v>
      </c>
      <c r="D20" s="60">
        <v>55.45</v>
      </c>
      <c r="E20" s="61">
        <v>0.2218</v>
      </c>
      <c r="F20" s="54"/>
    </row>
    <row r="21" spans="1:6" ht="31.5" x14ac:dyDescent="0.25">
      <c r="A21" s="59" t="s">
        <v>725</v>
      </c>
      <c r="B21" s="82" t="s">
        <v>726</v>
      </c>
      <c r="C21" s="60">
        <v>387581.84774</v>
      </c>
      <c r="D21" s="60">
        <v>103841.89758</v>
      </c>
      <c r="E21" s="61">
        <v>0.26792249994550787</v>
      </c>
      <c r="F21" s="54"/>
    </row>
    <row r="22" spans="1:6" outlineLevel="1" x14ac:dyDescent="0.25">
      <c r="A22" s="59" t="s">
        <v>727</v>
      </c>
      <c r="B22" s="82" t="s">
        <v>728</v>
      </c>
      <c r="C22" s="60">
        <v>180712.25245999999</v>
      </c>
      <c r="D22" s="60">
        <v>59772.269630000003</v>
      </c>
      <c r="E22" s="61">
        <v>0.33075936366423397</v>
      </c>
      <c r="F22" s="54"/>
    </row>
    <row r="23" spans="1:6" outlineLevel="1" x14ac:dyDescent="0.25">
      <c r="A23" s="59" t="s">
        <v>729</v>
      </c>
      <c r="B23" s="82" t="s">
        <v>730</v>
      </c>
      <c r="C23" s="60">
        <v>12102.230680000001</v>
      </c>
      <c r="D23" s="60">
        <v>0</v>
      </c>
      <c r="E23" s="61">
        <v>0</v>
      </c>
      <c r="F23" s="54"/>
    </row>
    <row r="24" spans="1:6" outlineLevel="1" x14ac:dyDescent="0.25">
      <c r="A24" s="59" t="s">
        <v>731</v>
      </c>
      <c r="B24" s="82" t="s">
        <v>732</v>
      </c>
      <c r="C24" s="60">
        <v>194721.47659999999</v>
      </c>
      <c r="D24" s="60">
        <v>44069.627950000002</v>
      </c>
      <c r="E24" s="61">
        <v>0.22632135252614452</v>
      </c>
      <c r="F24" s="54"/>
    </row>
    <row r="25" spans="1:6" ht="31.5" outlineLevel="1" x14ac:dyDescent="0.25">
      <c r="A25" s="59" t="s">
        <v>733</v>
      </c>
      <c r="B25" s="82" t="s">
        <v>734</v>
      </c>
      <c r="C25" s="60">
        <v>45.887999999999998</v>
      </c>
      <c r="D25" s="60">
        <v>0</v>
      </c>
      <c r="E25" s="61">
        <v>0</v>
      </c>
      <c r="F25" s="54"/>
    </row>
    <row r="26" spans="1:6" x14ac:dyDescent="0.25">
      <c r="A26" s="59" t="s">
        <v>735</v>
      </c>
      <c r="B26" s="82" t="s">
        <v>736</v>
      </c>
      <c r="C26" s="60">
        <v>1043359.699</v>
      </c>
      <c r="D26" s="60">
        <v>623339.51749</v>
      </c>
      <c r="E26" s="61">
        <v>0.5974349192205094</v>
      </c>
      <c r="F26" s="54"/>
    </row>
    <row r="27" spans="1:6" ht="31.5" outlineLevel="1" x14ac:dyDescent="0.25">
      <c r="A27" s="59" t="s">
        <v>737</v>
      </c>
      <c r="B27" s="82" t="s">
        <v>738</v>
      </c>
      <c r="C27" s="60">
        <v>1036519.699</v>
      </c>
      <c r="D27" s="60">
        <v>623339.51749</v>
      </c>
      <c r="E27" s="61">
        <v>0.60137739600258189</v>
      </c>
      <c r="F27" s="54"/>
    </row>
    <row r="28" spans="1:6" ht="31.5" outlineLevel="1" x14ac:dyDescent="0.25">
      <c r="A28" s="59" t="s">
        <v>739</v>
      </c>
      <c r="B28" s="82" t="s">
        <v>740</v>
      </c>
      <c r="C28" s="60">
        <v>6840</v>
      </c>
      <c r="D28" s="60">
        <v>0</v>
      </c>
      <c r="E28" s="61">
        <v>0</v>
      </c>
      <c r="F28" s="54"/>
    </row>
    <row r="29" spans="1:6" x14ac:dyDescent="0.25">
      <c r="A29" s="59" t="s">
        <v>741</v>
      </c>
      <c r="B29" s="82" t="s">
        <v>742</v>
      </c>
      <c r="C29" s="60">
        <v>1022317.14542</v>
      </c>
      <c r="D29" s="60">
        <v>528792.14491000003</v>
      </c>
      <c r="E29" s="61">
        <v>0.51817644080728575</v>
      </c>
      <c r="F29" s="54"/>
    </row>
    <row r="30" spans="1:6" outlineLevel="1" x14ac:dyDescent="0.25">
      <c r="A30" s="59" t="s">
        <v>743</v>
      </c>
      <c r="B30" s="82" t="s">
        <v>744</v>
      </c>
      <c r="C30" s="60">
        <v>425429.19176999998</v>
      </c>
      <c r="D30" s="60">
        <v>223922.84908000001</v>
      </c>
      <c r="E30" s="61">
        <v>0.52642966202723296</v>
      </c>
      <c r="F30" s="54"/>
    </row>
    <row r="31" spans="1:6" outlineLevel="1" x14ac:dyDescent="0.25">
      <c r="A31" s="59" t="s">
        <v>745</v>
      </c>
      <c r="B31" s="82" t="s">
        <v>746</v>
      </c>
      <c r="C31" s="60">
        <v>431959.01014999999</v>
      </c>
      <c r="D31" s="60">
        <v>217992.76269</v>
      </c>
      <c r="E31" s="61">
        <v>0.50470030590239323</v>
      </c>
      <c r="F31" s="54"/>
    </row>
    <row r="32" spans="1:6" ht="31.5" outlineLevel="1" x14ac:dyDescent="0.25">
      <c r="A32" s="59" t="s">
        <v>747</v>
      </c>
      <c r="B32" s="82" t="s">
        <v>748</v>
      </c>
      <c r="C32" s="60">
        <v>123704.49138000001</v>
      </c>
      <c r="D32" s="60">
        <v>64721.25217</v>
      </c>
      <c r="E32" s="61">
        <v>0.52321648339491356</v>
      </c>
      <c r="F32" s="54"/>
    </row>
    <row r="33" spans="1:6" outlineLevel="1" x14ac:dyDescent="0.25">
      <c r="A33" s="59" t="s">
        <v>749</v>
      </c>
      <c r="B33" s="82" t="s">
        <v>750</v>
      </c>
      <c r="C33" s="60">
        <v>12393.2261</v>
      </c>
      <c r="D33" s="60">
        <v>8700.8423899999998</v>
      </c>
      <c r="E33" s="61">
        <v>0.70206436320886623</v>
      </c>
      <c r="F33" s="54"/>
    </row>
    <row r="34" spans="1:6" ht="31.5" outlineLevel="1" x14ac:dyDescent="0.25">
      <c r="A34" s="59" t="s">
        <v>751</v>
      </c>
      <c r="B34" s="82" t="s">
        <v>752</v>
      </c>
      <c r="C34" s="60">
        <v>28831.226019999998</v>
      </c>
      <c r="D34" s="60">
        <v>13454.43858</v>
      </c>
      <c r="E34" s="61">
        <v>0.497627059981683</v>
      </c>
      <c r="F34" s="54"/>
    </row>
    <row r="35" spans="1:6" x14ac:dyDescent="0.25">
      <c r="A35" s="59" t="s">
        <v>753</v>
      </c>
      <c r="B35" s="82" t="s">
        <v>754</v>
      </c>
      <c r="C35" s="60">
        <v>71009.91519</v>
      </c>
      <c r="D35" s="60">
        <v>35118.384259999999</v>
      </c>
      <c r="E35" s="61">
        <v>0.49871774251868389</v>
      </c>
      <c r="F35" s="54"/>
    </row>
    <row r="36" spans="1:6" outlineLevel="1" x14ac:dyDescent="0.25">
      <c r="A36" s="59" t="s">
        <v>755</v>
      </c>
      <c r="B36" s="82" t="s">
        <v>756</v>
      </c>
      <c r="C36" s="60">
        <v>66588.532059999998</v>
      </c>
      <c r="D36" s="60">
        <v>33197.493399999999</v>
      </c>
      <c r="E36" s="61">
        <v>0.4986968832723056</v>
      </c>
      <c r="F36" s="54"/>
    </row>
    <row r="37" spans="1:6" ht="31.5" outlineLevel="1" x14ac:dyDescent="0.25">
      <c r="A37" s="59" t="s">
        <v>757</v>
      </c>
      <c r="B37" s="82" t="s">
        <v>758</v>
      </c>
      <c r="C37" s="60">
        <v>4421.3831300000002</v>
      </c>
      <c r="D37" s="60">
        <v>1920.89086</v>
      </c>
      <c r="E37" s="61">
        <v>0.49903189457367836</v>
      </c>
      <c r="F37" s="54"/>
    </row>
    <row r="38" spans="1:6" x14ac:dyDescent="0.25">
      <c r="A38" s="59" t="s">
        <v>759</v>
      </c>
      <c r="B38" s="82" t="s">
        <v>760</v>
      </c>
      <c r="C38" s="60">
        <v>32164.674660000001</v>
      </c>
      <c r="D38" s="60">
        <v>12755.2364</v>
      </c>
      <c r="E38" s="61">
        <v>0.39656040469336429</v>
      </c>
      <c r="F38" s="54"/>
    </row>
    <row r="39" spans="1:6" outlineLevel="1" x14ac:dyDescent="0.25">
      <c r="A39" s="59" t="s">
        <v>761</v>
      </c>
      <c r="B39" s="82" t="s">
        <v>762</v>
      </c>
      <c r="C39" s="60">
        <v>2521.1999999999998</v>
      </c>
      <c r="D39" s="60">
        <v>1232.9262699999999</v>
      </c>
      <c r="E39" s="61">
        <v>0.48902358797398066</v>
      </c>
      <c r="F39" s="54"/>
    </row>
    <row r="40" spans="1:6" ht="31.5" outlineLevel="1" x14ac:dyDescent="0.25">
      <c r="A40" s="59" t="s">
        <v>763</v>
      </c>
      <c r="B40" s="82" t="s">
        <v>764</v>
      </c>
      <c r="C40" s="60">
        <v>10022.190399999999</v>
      </c>
      <c r="D40" s="60">
        <v>8181.9687999999996</v>
      </c>
      <c r="E40" s="61">
        <v>0.81638528838965185</v>
      </c>
      <c r="F40" s="54"/>
    </row>
    <row r="41" spans="1:6" outlineLevel="1" x14ac:dyDescent="0.25">
      <c r="A41" s="59" t="s">
        <v>765</v>
      </c>
      <c r="B41" s="82" t="s">
        <v>766</v>
      </c>
      <c r="C41" s="60">
        <v>19621.28426</v>
      </c>
      <c r="D41" s="60">
        <v>3340.3413300000002</v>
      </c>
      <c r="E41" s="61">
        <v>0.17024070829092611</v>
      </c>
      <c r="F41" s="54"/>
    </row>
    <row r="42" spans="1:6" ht="31.5" outlineLevel="1" x14ac:dyDescent="0.25">
      <c r="A42" s="59" t="s">
        <v>767</v>
      </c>
      <c r="B42" s="82" t="s">
        <v>768</v>
      </c>
      <c r="C42" s="60">
        <v>0</v>
      </c>
      <c r="D42" s="60">
        <v>0</v>
      </c>
      <c r="E42" s="61">
        <v>0</v>
      </c>
      <c r="F42" s="54"/>
    </row>
    <row r="43" spans="1:6" ht="31.5" x14ac:dyDescent="0.25">
      <c r="A43" s="59" t="s">
        <v>769</v>
      </c>
      <c r="B43" s="82" t="s">
        <v>770</v>
      </c>
      <c r="C43" s="60">
        <v>37644.749199999998</v>
      </c>
      <c r="D43" s="60">
        <v>17703.635409999999</v>
      </c>
      <c r="E43" s="61">
        <v>0.47028166706447339</v>
      </c>
      <c r="F43" s="54"/>
    </row>
    <row r="44" spans="1:6" outlineLevel="1" x14ac:dyDescent="0.25">
      <c r="A44" s="59" t="s">
        <v>771</v>
      </c>
      <c r="B44" s="82" t="s">
        <v>772</v>
      </c>
      <c r="C44" s="60">
        <v>34348.82142</v>
      </c>
      <c r="D44" s="60">
        <v>16133.054539999999</v>
      </c>
      <c r="E44" s="61">
        <v>0.46968291408701268</v>
      </c>
      <c r="F44" s="54"/>
    </row>
    <row r="45" spans="1:6" ht="31.5" outlineLevel="1" x14ac:dyDescent="0.25">
      <c r="A45" s="59" t="s">
        <v>773</v>
      </c>
      <c r="B45" s="82" t="s">
        <v>774</v>
      </c>
      <c r="C45" s="60">
        <v>3295.92778</v>
      </c>
      <c r="D45" s="60">
        <v>1570.58087</v>
      </c>
      <c r="E45" s="61">
        <v>0.47652162754609872</v>
      </c>
      <c r="F45" s="54"/>
    </row>
    <row r="46" spans="1:6" ht="31.5" x14ac:dyDescent="0.25">
      <c r="A46" s="59" t="s">
        <v>775</v>
      </c>
      <c r="B46" s="82" t="s">
        <v>776</v>
      </c>
      <c r="C46" s="60">
        <v>2183.4025799999999</v>
      </c>
      <c r="D46" s="60">
        <v>979.37265000000002</v>
      </c>
      <c r="E46" s="61">
        <v>0.44855339962087981</v>
      </c>
      <c r="F46" s="54"/>
    </row>
    <row r="47" spans="1:6" outlineLevel="1" x14ac:dyDescent="0.25">
      <c r="A47" s="59" t="s">
        <v>777</v>
      </c>
      <c r="B47" s="82" t="s">
        <v>778</v>
      </c>
      <c r="C47" s="60">
        <v>2183.4025799999999</v>
      </c>
      <c r="D47" s="60">
        <v>979.37265000000002</v>
      </c>
      <c r="E47" s="61">
        <v>0.44855339962087981</v>
      </c>
      <c r="F47" s="54"/>
    </row>
    <row r="48" spans="1:6" ht="47.25" x14ac:dyDescent="0.25">
      <c r="A48" s="59" t="s">
        <v>779</v>
      </c>
      <c r="B48" s="82" t="s">
        <v>780</v>
      </c>
      <c r="C48" s="60">
        <v>7653.3</v>
      </c>
      <c r="D48" s="60">
        <v>3056.8207600000001</v>
      </c>
      <c r="E48" s="61">
        <v>0.39941211764859602</v>
      </c>
      <c r="F48" s="54"/>
    </row>
    <row r="49" spans="1:6" ht="31.5" outlineLevel="1" x14ac:dyDescent="0.25">
      <c r="A49" s="59" t="s">
        <v>781</v>
      </c>
      <c r="B49" s="82" t="s">
        <v>782</v>
      </c>
      <c r="C49" s="60">
        <v>7653.3</v>
      </c>
      <c r="D49" s="60">
        <v>3056.8207600000001</v>
      </c>
      <c r="E49" s="61">
        <v>0.39941211764859602</v>
      </c>
      <c r="F49" s="54"/>
    </row>
    <row r="50" spans="1:6" s="85" customFormat="1" ht="35.25" customHeight="1" x14ac:dyDescent="0.25">
      <c r="A50" s="89" t="s">
        <v>783</v>
      </c>
      <c r="B50" s="90"/>
      <c r="C50" s="55">
        <v>3104638.6365200002</v>
      </c>
      <c r="D50" s="55">
        <v>1455957.17444</v>
      </c>
      <c r="E50" s="56">
        <v>0.46969738090502761</v>
      </c>
      <c r="F50" s="84"/>
    </row>
    <row r="51" spans="1:6" ht="12.75" customHeight="1" x14ac:dyDescent="0.25">
      <c r="A51" s="54"/>
      <c r="B51" s="57"/>
      <c r="C51" s="57"/>
      <c r="D51" s="57"/>
      <c r="E51" s="57"/>
      <c r="F51" s="54"/>
    </row>
    <row r="52" spans="1:6" x14ac:dyDescent="0.25">
      <c r="A52" s="91"/>
      <c r="B52" s="92"/>
      <c r="C52" s="92"/>
      <c r="D52" s="58"/>
      <c r="E52" s="58"/>
      <c r="F52" s="54"/>
    </row>
  </sheetData>
  <mergeCells count="10">
    <mergeCell ref="A1:E1"/>
    <mergeCell ref="A2:E2"/>
    <mergeCell ref="A3:E3"/>
    <mergeCell ref="A4:A5"/>
    <mergeCell ref="B4:B5"/>
    <mergeCell ref="A50:B50"/>
    <mergeCell ref="A52:C52"/>
    <mergeCell ref="D4:D5"/>
    <mergeCell ref="E4:E5"/>
    <mergeCell ref="C4:C5"/>
  </mergeCells>
  <pageMargins left="0.98425196850393704" right="0.59055118110236227" top="0.59055118110236227" bottom="0.59055118110236227" header="0.39370078740157483" footer="0.39370078740157483"/>
  <pageSetup paperSize="9" scale="95" fitToHeight="20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BreakPreview" zoomScaleNormal="100" zoomScaleSheetLayoutView="100" workbookViewId="0">
      <selection activeCell="A5" sqref="A5"/>
    </sheetView>
  </sheetViews>
  <sheetFormatPr defaultRowHeight="15.75" x14ac:dyDescent="0.25"/>
  <cols>
    <col min="1" max="1" width="63.28515625" style="32" customWidth="1"/>
    <col min="2" max="2" width="20.85546875" style="51" customWidth="1"/>
    <col min="3" max="3" width="18.140625" style="32" customWidth="1"/>
    <col min="4" max="4" width="21.7109375" style="32" hidden="1" customWidth="1"/>
    <col min="5" max="5" width="18.7109375" style="32" customWidth="1"/>
    <col min="6" max="6" width="19.42578125" style="32" hidden="1" customWidth="1"/>
    <col min="7" max="7" width="15" style="32" customWidth="1"/>
    <col min="8" max="255" width="9.140625" style="32"/>
    <col min="256" max="256" width="63.28515625" style="32" customWidth="1"/>
    <col min="257" max="257" width="17.28515625" style="32" customWidth="1"/>
    <col min="258" max="258" width="18.140625" style="32" customWidth="1"/>
    <col min="259" max="259" width="0" style="32" hidden="1" customWidth="1"/>
    <col min="260" max="260" width="18.7109375" style="32" customWidth="1"/>
    <col min="261" max="261" width="0" style="32" hidden="1" customWidth="1"/>
    <col min="262" max="262" width="19.28515625" style="32" customWidth="1"/>
    <col min="263" max="511" width="9.140625" style="32"/>
    <col min="512" max="512" width="63.28515625" style="32" customWidth="1"/>
    <col min="513" max="513" width="17.28515625" style="32" customWidth="1"/>
    <col min="514" max="514" width="18.140625" style="32" customWidth="1"/>
    <col min="515" max="515" width="0" style="32" hidden="1" customWidth="1"/>
    <col min="516" max="516" width="18.7109375" style="32" customWidth="1"/>
    <col min="517" max="517" width="0" style="32" hidden="1" customWidth="1"/>
    <col min="518" max="518" width="19.28515625" style="32" customWidth="1"/>
    <col min="519" max="767" width="9.140625" style="32"/>
    <col min="768" max="768" width="63.28515625" style="32" customWidth="1"/>
    <col min="769" max="769" width="17.28515625" style="32" customWidth="1"/>
    <col min="770" max="770" width="18.140625" style="32" customWidth="1"/>
    <col min="771" max="771" width="0" style="32" hidden="1" customWidth="1"/>
    <col min="772" max="772" width="18.7109375" style="32" customWidth="1"/>
    <col min="773" max="773" width="0" style="32" hidden="1" customWidth="1"/>
    <col min="774" max="774" width="19.28515625" style="32" customWidth="1"/>
    <col min="775" max="1023" width="9.140625" style="32"/>
    <col min="1024" max="1024" width="63.28515625" style="32" customWidth="1"/>
    <col min="1025" max="1025" width="17.28515625" style="32" customWidth="1"/>
    <col min="1026" max="1026" width="18.140625" style="32" customWidth="1"/>
    <col min="1027" max="1027" width="0" style="32" hidden="1" customWidth="1"/>
    <col min="1028" max="1028" width="18.7109375" style="32" customWidth="1"/>
    <col min="1029" max="1029" width="0" style="32" hidden="1" customWidth="1"/>
    <col min="1030" max="1030" width="19.28515625" style="32" customWidth="1"/>
    <col min="1031" max="1279" width="9.140625" style="32"/>
    <col min="1280" max="1280" width="63.28515625" style="32" customWidth="1"/>
    <col min="1281" max="1281" width="17.28515625" style="32" customWidth="1"/>
    <col min="1282" max="1282" width="18.140625" style="32" customWidth="1"/>
    <col min="1283" max="1283" width="0" style="32" hidden="1" customWidth="1"/>
    <col min="1284" max="1284" width="18.7109375" style="32" customWidth="1"/>
    <col min="1285" max="1285" width="0" style="32" hidden="1" customWidth="1"/>
    <col min="1286" max="1286" width="19.28515625" style="32" customWidth="1"/>
    <col min="1287" max="1535" width="9.140625" style="32"/>
    <col min="1536" max="1536" width="63.28515625" style="32" customWidth="1"/>
    <col min="1537" max="1537" width="17.28515625" style="32" customWidth="1"/>
    <col min="1538" max="1538" width="18.140625" style="32" customWidth="1"/>
    <col min="1539" max="1539" width="0" style="32" hidden="1" customWidth="1"/>
    <col min="1540" max="1540" width="18.7109375" style="32" customWidth="1"/>
    <col min="1541" max="1541" width="0" style="32" hidden="1" customWidth="1"/>
    <col min="1542" max="1542" width="19.28515625" style="32" customWidth="1"/>
    <col min="1543" max="1791" width="9.140625" style="32"/>
    <col min="1792" max="1792" width="63.28515625" style="32" customWidth="1"/>
    <col min="1793" max="1793" width="17.28515625" style="32" customWidth="1"/>
    <col min="1794" max="1794" width="18.140625" style="32" customWidth="1"/>
    <col min="1795" max="1795" width="0" style="32" hidden="1" customWidth="1"/>
    <col min="1796" max="1796" width="18.7109375" style="32" customWidth="1"/>
    <col min="1797" max="1797" width="0" style="32" hidden="1" customWidth="1"/>
    <col min="1798" max="1798" width="19.28515625" style="32" customWidth="1"/>
    <col min="1799" max="2047" width="9.140625" style="32"/>
    <col min="2048" max="2048" width="63.28515625" style="32" customWidth="1"/>
    <col min="2049" max="2049" width="17.28515625" style="32" customWidth="1"/>
    <col min="2050" max="2050" width="18.140625" style="32" customWidth="1"/>
    <col min="2051" max="2051" width="0" style="32" hidden="1" customWidth="1"/>
    <col min="2052" max="2052" width="18.7109375" style="32" customWidth="1"/>
    <col min="2053" max="2053" width="0" style="32" hidden="1" customWidth="1"/>
    <col min="2054" max="2054" width="19.28515625" style="32" customWidth="1"/>
    <col min="2055" max="2303" width="9.140625" style="32"/>
    <col min="2304" max="2304" width="63.28515625" style="32" customWidth="1"/>
    <col min="2305" max="2305" width="17.28515625" style="32" customWidth="1"/>
    <col min="2306" max="2306" width="18.140625" style="32" customWidth="1"/>
    <col min="2307" max="2307" width="0" style="32" hidden="1" customWidth="1"/>
    <col min="2308" max="2308" width="18.7109375" style="32" customWidth="1"/>
    <col min="2309" max="2309" width="0" style="32" hidden="1" customWidth="1"/>
    <col min="2310" max="2310" width="19.28515625" style="32" customWidth="1"/>
    <col min="2311" max="2559" width="9.140625" style="32"/>
    <col min="2560" max="2560" width="63.28515625" style="32" customWidth="1"/>
    <col min="2561" max="2561" width="17.28515625" style="32" customWidth="1"/>
    <col min="2562" max="2562" width="18.140625" style="32" customWidth="1"/>
    <col min="2563" max="2563" width="0" style="32" hidden="1" customWidth="1"/>
    <col min="2564" max="2564" width="18.7109375" style="32" customWidth="1"/>
    <col min="2565" max="2565" width="0" style="32" hidden="1" customWidth="1"/>
    <col min="2566" max="2566" width="19.28515625" style="32" customWidth="1"/>
    <col min="2567" max="2815" width="9.140625" style="32"/>
    <col min="2816" max="2816" width="63.28515625" style="32" customWidth="1"/>
    <col min="2817" max="2817" width="17.28515625" style="32" customWidth="1"/>
    <col min="2818" max="2818" width="18.140625" style="32" customWidth="1"/>
    <col min="2819" max="2819" width="0" style="32" hidden="1" customWidth="1"/>
    <col min="2820" max="2820" width="18.7109375" style="32" customWidth="1"/>
    <col min="2821" max="2821" width="0" style="32" hidden="1" customWidth="1"/>
    <col min="2822" max="2822" width="19.28515625" style="32" customWidth="1"/>
    <col min="2823" max="3071" width="9.140625" style="32"/>
    <col min="3072" max="3072" width="63.28515625" style="32" customWidth="1"/>
    <col min="3073" max="3073" width="17.28515625" style="32" customWidth="1"/>
    <col min="3074" max="3074" width="18.140625" style="32" customWidth="1"/>
    <col min="3075" max="3075" width="0" style="32" hidden="1" customWidth="1"/>
    <col min="3076" max="3076" width="18.7109375" style="32" customWidth="1"/>
    <col min="3077" max="3077" width="0" style="32" hidden="1" customWidth="1"/>
    <col min="3078" max="3078" width="19.28515625" style="32" customWidth="1"/>
    <col min="3079" max="3327" width="9.140625" style="32"/>
    <col min="3328" max="3328" width="63.28515625" style="32" customWidth="1"/>
    <col min="3329" max="3329" width="17.28515625" style="32" customWidth="1"/>
    <col min="3330" max="3330" width="18.140625" style="32" customWidth="1"/>
    <col min="3331" max="3331" width="0" style="32" hidden="1" customWidth="1"/>
    <col min="3332" max="3332" width="18.7109375" style="32" customWidth="1"/>
    <col min="3333" max="3333" width="0" style="32" hidden="1" customWidth="1"/>
    <col min="3334" max="3334" width="19.28515625" style="32" customWidth="1"/>
    <col min="3335" max="3583" width="9.140625" style="32"/>
    <col min="3584" max="3584" width="63.28515625" style="32" customWidth="1"/>
    <col min="3585" max="3585" width="17.28515625" style="32" customWidth="1"/>
    <col min="3586" max="3586" width="18.140625" style="32" customWidth="1"/>
    <col min="3587" max="3587" width="0" style="32" hidden="1" customWidth="1"/>
    <col min="3588" max="3588" width="18.7109375" style="32" customWidth="1"/>
    <col min="3589" max="3589" width="0" style="32" hidden="1" customWidth="1"/>
    <col min="3590" max="3590" width="19.28515625" style="32" customWidth="1"/>
    <col min="3591" max="3839" width="9.140625" style="32"/>
    <col min="3840" max="3840" width="63.28515625" style="32" customWidth="1"/>
    <col min="3841" max="3841" width="17.28515625" style="32" customWidth="1"/>
    <col min="3842" max="3842" width="18.140625" style="32" customWidth="1"/>
    <col min="3843" max="3843" width="0" style="32" hidden="1" customWidth="1"/>
    <col min="3844" max="3844" width="18.7109375" style="32" customWidth="1"/>
    <col min="3845" max="3845" width="0" style="32" hidden="1" customWidth="1"/>
    <col min="3846" max="3846" width="19.28515625" style="32" customWidth="1"/>
    <col min="3847" max="4095" width="9.140625" style="32"/>
    <col min="4096" max="4096" width="63.28515625" style="32" customWidth="1"/>
    <col min="4097" max="4097" width="17.28515625" style="32" customWidth="1"/>
    <col min="4098" max="4098" width="18.140625" style="32" customWidth="1"/>
    <col min="4099" max="4099" width="0" style="32" hidden="1" customWidth="1"/>
    <col min="4100" max="4100" width="18.7109375" style="32" customWidth="1"/>
    <col min="4101" max="4101" width="0" style="32" hidden="1" customWidth="1"/>
    <col min="4102" max="4102" width="19.28515625" style="32" customWidth="1"/>
    <col min="4103" max="4351" width="9.140625" style="32"/>
    <col min="4352" max="4352" width="63.28515625" style="32" customWidth="1"/>
    <col min="4353" max="4353" width="17.28515625" style="32" customWidth="1"/>
    <col min="4354" max="4354" width="18.140625" style="32" customWidth="1"/>
    <col min="4355" max="4355" width="0" style="32" hidden="1" customWidth="1"/>
    <col min="4356" max="4356" width="18.7109375" style="32" customWidth="1"/>
    <col min="4357" max="4357" width="0" style="32" hidden="1" customWidth="1"/>
    <col min="4358" max="4358" width="19.28515625" style="32" customWidth="1"/>
    <col min="4359" max="4607" width="9.140625" style="32"/>
    <col min="4608" max="4608" width="63.28515625" style="32" customWidth="1"/>
    <col min="4609" max="4609" width="17.28515625" style="32" customWidth="1"/>
    <col min="4610" max="4610" width="18.140625" style="32" customWidth="1"/>
    <col min="4611" max="4611" width="0" style="32" hidden="1" customWidth="1"/>
    <col min="4612" max="4612" width="18.7109375" style="32" customWidth="1"/>
    <col min="4613" max="4613" width="0" style="32" hidden="1" customWidth="1"/>
    <col min="4614" max="4614" width="19.28515625" style="32" customWidth="1"/>
    <col min="4615" max="4863" width="9.140625" style="32"/>
    <col min="4864" max="4864" width="63.28515625" style="32" customWidth="1"/>
    <col min="4865" max="4865" width="17.28515625" style="32" customWidth="1"/>
    <col min="4866" max="4866" width="18.140625" style="32" customWidth="1"/>
    <col min="4867" max="4867" width="0" style="32" hidden="1" customWidth="1"/>
    <col min="4868" max="4868" width="18.7109375" style="32" customWidth="1"/>
    <col min="4869" max="4869" width="0" style="32" hidden="1" customWidth="1"/>
    <col min="4870" max="4870" width="19.28515625" style="32" customWidth="1"/>
    <col min="4871" max="5119" width="9.140625" style="32"/>
    <col min="5120" max="5120" width="63.28515625" style="32" customWidth="1"/>
    <col min="5121" max="5121" width="17.28515625" style="32" customWidth="1"/>
    <col min="5122" max="5122" width="18.140625" style="32" customWidth="1"/>
    <col min="5123" max="5123" width="0" style="32" hidden="1" customWidth="1"/>
    <col min="5124" max="5124" width="18.7109375" style="32" customWidth="1"/>
    <col min="5125" max="5125" width="0" style="32" hidden="1" customWidth="1"/>
    <col min="5126" max="5126" width="19.28515625" style="32" customWidth="1"/>
    <col min="5127" max="5375" width="9.140625" style="32"/>
    <col min="5376" max="5376" width="63.28515625" style="32" customWidth="1"/>
    <col min="5377" max="5377" width="17.28515625" style="32" customWidth="1"/>
    <col min="5378" max="5378" width="18.140625" style="32" customWidth="1"/>
    <col min="5379" max="5379" width="0" style="32" hidden="1" customWidth="1"/>
    <col min="5380" max="5380" width="18.7109375" style="32" customWidth="1"/>
    <col min="5381" max="5381" width="0" style="32" hidden="1" customWidth="1"/>
    <col min="5382" max="5382" width="19.28515625" style="32" customWidth="1"/>
    <col min="5383" max="5631" width="9.140625" style="32"/>
    <col min="5632" max="5632" width="63.28515625" style="32" customWidth="1"/>
    <col min="5633" max="5633" width="17.28515625" style="32" customWidth="1"/>
    <col min="5634" max="5634" width="18.140625" style="32" customWidth="1"/>
    <col min="5635" max="5635" width="0" style="32" hidden="1" customWidth="1"/>
    <col min="5636" max="5636" width="18.7109375" style="32" customWidth="1"/>
    <col min="5637" max="5637" width="0" style="32" hidden="1" customWidth="1"/>
    <col min="5638" max="5638" width="19.28515625" style="32" customWidth="1"/>
    <col min="5639" max="5887" width="9.140625" style="32"/>
    <col min="5888" max="5888" width="63.28515625" style="32" customWidth="1"/>
    <col min="5889" max="5889" width="17.28515625" style="32" customWidth="1"/>
    <col min="5890" max="5890" width="18.140625" style="32" customWidth="1"/>
    <col min="5891" max="5891" width="0" style="32" hidden="1" customWidth="1"/>
    <col min="5892" max="5892" width="18.7109375" style="32" customWidth="1"/>
    <col min="5893" max="5893" width="0" style="32" hidden="1" customWidth="1"/>
    <col min="5894" max="5894" width="19.28515625" style="32" customWidth="1"/>
    <col min="5895" max="6143" width="9.140625" style="32"/>
    <col min="6144" max="6144" width="63.28515625" style="32" customWidth="1"/>
    <col min="6145" max="6145" width="17.28515625" style="32" customWidth="1"/>
    <col min="6146" max="6146" width="18.140625" style="32" customWidth="1"/>
    <col min="6147" max="6147" width="0" style="32" hidden="1" customWidth="1"/>
    <col min="6148" max="6148" width="18.7109375" style="32" customWidth="1"/>
    <col min="6149" max="6149" width="0" style="32" hidden="1" customWidth="1"/>
    <col min="6150" max="6150" width="19.28515625" style="32" customWidth="1"/>
    <col min="6151" max="6399" width="9.140625" style="32"/>
    <col min="6400" max="6400" width="63.28515625" style="32" customWidth="1"/>
    <col min="6401" max="6401" width="17.28515625" style="32" customWidth="1"/>
    <col min="6402" max="6402" width="18.140625" style="32" customWidth="1"/>
    <col min="6403" max="6403" width="0" style="32" hidden="1" customWidth="1"/>
    <col min="6404" max="6404" width="18.7109375" style="32" customWidth="1"/>
    <col min="6405" max="6405" width="0" style="32" hidden="1" customWidth="1"/>
    <col min="6406" max="6406" width="19.28515625" style="32" customWidth="1"/>
    <col min="6407" max="6655" width="9.140625" style="32"/>
    <col min="6656" max="6656" width="63.28515625" style="32" customWidth="1"/>
    <col min="6657" max="6657" width="17.28515625" style="32" customWidth="1"/>
    <col min="6658" max="6658" width="18.140625" style="32" customWidth="1"/>
    <col min="6659" max="6659" width="0" style="32" hidden="1" customWidth="1"/>
    <col min="6660" max="6660" width="18.7109375" style="32" customWidth="1"/>
    <col min="6661" max="6661" width="0" style="32" hidden="1" customWidth="1"/>
    <col min="6662" max="6662" width="19.28515625" style="32" customWidth="1"/>
    <col min="6663" max="6911" width="9.140625" style="32"/>
    <col min="6912" max="6912" width="63.28515625" style="32" customWidth="1"/>
    <col min="6913" max="6913" width="17.28515625" style="32" customWidth="1"/>
    <col min="6914" max="6914" width="18.140625" style="32" customWidth="1"/>
    <col min="6915" max="6915" width="0" style="32" hidden="1" customWidth="1"/>
    <col min="6916" max="6916" width="18.7109375" style="32" customWidth="1"/>
    <col min="6917" max="6917" width="0" style="32" hidden="1" customWidth="1"/>
    <col min="6918" max="6918" width="19.28515625" style="32" customWidth="1"/>
    <col min="6919" max="7167" width="9.140625" style="32"/>
    <col min="7168" max="7168" width="63.28515625" style="32" customWidth="1"/>
    <col min="7169" max="7169" width="17.28515625" style="32" customWidth="1"/>
    <col min="7170" max="7170" width="18.140625" style="32" customWidth="1"/>
    <col min="7171" max="7171" width="0" style="32" hidden="1" customWidth="1"/>
    <col min="7172" max="7172" width="18.7109375" style="32" customWidth="1"/>
    <col min="7173" max="7173" width="0" style="32" hidden="1" customWidth="1"/>
    <col min="7174" max="7174" width="19.28515625" style="32" customWidth="1"/>
    <col min="7175" max="7423" width="9.140625" style="32"/>
    <col min="7424" max="7424" width="63.28515625" style="32" customWidth="1"/>
    <col min="7425" max="7425" width="17.28515625" style="32" customWidth="1"/>
    <col min="7426" max="7426" width="18.140625" style="32" customWidth="1"/>
    <col min="7427" max="7427" width="0" style="32" hidden="1" customWidth="1"/>
    <col min="7428" max="7428" width="18.7109375" style="32" customWidth="1"/>
    <col min="7429" max="7429" width="0" style="32" hidden="1" customWidth="1"/>
    <col min="7430" max="7430" width="19.28515625" style="32" customWidth="1"/>
    <col min="7431" max="7679" width="9.140625" style="32"/>
    <col min="7680" max="7680" width="63.28515625" style="32" customWidth="1"/>
    <col min="7681" max="7681" width="17.28515625" style="32" customWidth="1"/>
    <col min="7682" max="7682" width="18.140625" style="32" customWidth="1"/>
    <col min="7683" max="7683" width="0" style="32" hidden="1" customWidth="1"/>
    <col min="7684" max="7684" width="18.7109375" style="32" customWidth="1"/>
    <col min="7685" max="7685" width="0" style="32" hidden="1" customWidth="1"/>
    <col min="7686" max="7686" width="19.28515625" style="32" customWidth="1"/>
    <col min="7687" max="7935" width="9.140625" style="32"/>
    <col min="7936" max="7936" width="63.28515625" style="32" customWidth="1"/>
    <col min="7937" max="7937" width="17.28515625" style="32" customWidth="1"/>
    <col min="7938" max="7938" width="18.140625" style="32" customWidth="1"/>
    <col min="7939" max="7939" width="0" style="32" hidden="1" customWidth="1"/>
    <col min="7940" max="7940" width="18.7109375" style="32" customWidth="1"/>
    <col min="7941" max="7941" width="0" style="32" hidden="1" customWidth="1"/>
    <col min="7942" max="7942" width="19.28515625" style="32" customWidth="1"/>
    <col min="7943" max="8191" width="9.140625" style="32"/>
    <col min="8192" max="8192" width="63.28515625" style="32" customWidth="1"/>
    <col min="8193" max="8193" width="17.28515625" style="32" customWidth="1"/>
    <col min="8194" max="8194" width="18.140625" style="32" customWidth="1"/>
    <col min="8195" max="8195" width="0" style="32" hidden="1" customWidth="1"/>
    <col min="8196" max="8196" width="18.7109375" style="32" customWidth="1"/>
    <col min="8197" max="8197" width="0" style="32" hidden="1" customWidth="1"/>
    <col min="8198" max="8198" width="19.28515625" style="32" customWidth="1"/>
    <col min="8199" max="8447" width="9.140625" style="32"/>
    <col min="8448" max="8448" width="63.28515625" style="32" customWidth="1"/>
    <col min="8449" max="8449" width="17.28515625" style="32" customWidth="1"/>
    <col min="8450" max="8450" width="18.140625" style="32" customWidth="1"/>
    <col min="8451" max="8451" width="0" style="32" hidden="1" customWidth="1"/>
    <col min="8452" max="8452" width="18.7109375" style="32" customWidth="1"/>
    <col min="8453" max="8453" width="0" style="32" hidden="1" customWidth="1"/>
    <col min="8454" max="8454" width="19.28515625" style="32" customWidth="1"/>
    <col min="8455" max="8703" width="9.140625" style="32"/>
    <col min="8704" max="8704" width="63.28515625" style="32" customWidth="1"/>
    <col min="8705" max="8705" width="17.28515625" style="32" customWidth="1"/>
    <col min="8706" max="8706" width="18.140625" style="32" customWidth="1"/>
    <col min="8707" max="8707" width="0" style="32" hidden="1" customWidth="1"/>
    <col min="8708" max="8708" width="18.7109375" style="32" customWidth="1"/>
    <col min="8709" max="8709" width="0" style="32" hidden="1" customWidth="1"/>
    <col min="8710" max="8710" width="19.28515625" style="32" customWidth="1"/>
    <col min="8711" max="8959" width="9.140625" style="32"/>
    <col min="8960" max="8960" width="63.28515625" style="32" customWidth="1"/>
    <col min="8961" max="8961" width="17.28515625" style="32" customWidth="1"/>
    <col min="8962" max="8962" width="18.140625" style="32" customWidth="1"/>
    <col min="8963" max="8963" width="0" style="32" hidden="1" customWidth="1"/>
    <col min="8964" max="8964" width="18.7109375" style="32" customWidth="1"/>
    <col min="8965" max="8965" width="0" style="32" hidden="1" customWidth="1"/>
    <col min="8966" max="8966" width="19.28515625" style="32" customWidth="1"/>
    <col min="8967" max="9215" width="9.140625" style="32"/>
    <col min="9216" max="9216" width="63.28515625" style="32" customWidth="1"/>
    <col min="9217" max="9217" width="17.28515625" style="32" customWidth="1"/>
    <col min="9218" max="9218" width="18.140625" style="32" customWidth="1"/>
    <col min="9219" max="9219" width="0" style="32" hidden="1" customWidth="1"/>
    <col min="9220" max="9220" width="18.7109375" style="32" customWidth="1"/>
    <col min="9221" max="9221" width="0" style="32" hidden="1" customWidth="1"/>
    <col min="9222" max="9222" width="19.28515625" style="32" customWidth="1"/>
    <col min="9223" max="9471" width="9.140625" style="32"/>
    <col min="9472" max="9472" width="63.28515625" style="32" customWidth="1"/>
    <col min="9473" max="9473" width="17.28515625" style="32" customWidth="1"/>
    <col min="9474" max="9474" width="18.140625" style="32" customWidth="1"/>
    <col min="9475" max="9475" width="0" style="32" hidden="1" customWidth="1"/>
    <col min="9476" max="9476" width="18.7109375" style="32" customWidth="1"/>
    <col min="9477" max="9477" width="0" style="32" hidden="1" customWidth="1"/>
    <col min="9478" max="9478" width="19.28515625" style="32" customWidth="1"/>
    <col min="9479" max="9727" width="9.140625" style="32"/>
    <col min="9728" max="9728" width="63.28515625" style="32" customWidth="1"/>
    <col min="9729" max="9729" width="17.28515625" style="32" customWidth="1"/>
    <col min="9730" max="9730" width="18.140625" style="32" customWidth="1"/>
    <col min="9731" max="9731" width="0" style="32" hidden="1" customWidth="1"/>
    <col min="9732" max="9732" width="18.7109375" style="32" customWidth="1"/>
    <col min="9733" max="9733" width="0" style="32" hidden="1" customWidth="1"/>
    <col min="9734" max="9734" width="19.28515625" style="32" customWidth="1"/>
    <col min="9735" max="9983" width="9.140625" style="32"/>
    <col min="9984" max="9984" width="63.28515625" style="32" customWidth="1"/>
    <col min="9985" max="9985" width="17.28515625" style="32" customWidth="1"/>
    <col min="9986" max="9986" width="18.140625" style="32" customWidth="1"/>
    <col min="9987" max="9987" width="0" style="32" hidden="1" customWidth="1"/>
    <col min="9988" max="9988" width="18.7109375" style="32" customWidth="1"/>
    <col min="9989" max="9989" width="0" style="32" hidden="1" customWidth="1"/>
    <col min="9990" max="9990" width="19.28515625" style="32" customWidth="1"/>
    <col min="9991" max="10239" width="9.140625" style="32"/>
    <col min="10240" max="10240" width="63.28515625" style="32" customWidth="1"/>
    <col min="10241" max="10241" width="17.28515625" style="32" customWidth="1"/>
    <col min="10242" max="10242" width="18.140625" style="32" customWidth="1"/>
    <col min="10243" max="10243" width="0" style="32" hidden="1" customWidth="1"/>
    <col min="10244" max="10244" width="18.7109375" style="32" customWidth="1"/>
    <col min="10245" max="10245" width="0" style="32" hidden="1" customWidth="1"/>
    <col min="10246" max="10246" width="19.28515625" style="32" customWidth="1"/>
    <col min="10247" max="10495" width="9.140625" style="32"/>
    <col min="10496" max="10496" width="63.28515625" style="32" customWidth="1"/>
    <col min="10497" max="10497" width="17.28515625" style="32" customWidth="1"/>
    <col min="10498" max="10498" width="18.140625" style="32" customWidth="1"/>
    <col min="10499" max="10499" width="0" style="32" hidden="1" customWidth="1"/>
    <col min="10500" max="10500" width="18.7109375" style="32" customWidth="1"/>
    <col min="10501" max="10501" width="0" style="32" hidden="1" customWidth="1"/>
    <col min="10502" max="10502" width="19.28515625" style="32" customWidth="1"/>
    <col min="10503" max="10751" width="9.140625" style="32"/>
    <col min="10752" max="10752" width="63.28515625" style="32" customWidth="1"/>
    <col min="10753" max="10753" width="17.28515625" style="32" customWidth="1"/>
    <col min="10754" max="10754" width="18.140625" style="32" customWidth="1"/>
    <col min="10755" max="10755" width="0" style="32" hidden="1" customWidth="1"/>
    <col min="10756" max="10756" width="18.7109375" style="32" customWidth="1"/>
    <col min="10757" max="10757" width="0" style="32" hidden="1" customWidth="1"/>
    <col min="10758" max="10758" width="19.28515625" style="32" customWidth="1"/>
    <col min="10759" max="11007" width="9.140625" style="32"/>
    <col min="11008" max="11008" width="63.28515625" style="32" customWidth="1"/>
    <col min="11009" max="11009" width="17.28515625" style="32" customWidth="1"/>
    <col min="11010" max="11010" width="18.140625" style="32" customWidth="1"/>
    <col min="11011" max="11011" width="0" style="32" hidden="1" customWidth="1"/>
    <col min="11012" max="11012" width="18.7109375" style="32" customWidth="1"/>
    <col min="11013" max="11013" width="0" style="32" hidden="1" customWidth="1"/>
    <col min="11014" max="11014" width="19.28515625" style="32" customWidth="1"/>
    <col min="11015" max="11263" width="9.140625" style="32"/>
    <col min="11264" max="11264" width="63.28515625" style="32" customWidth="1"/>
    <col min="11265" max="11265" width="17.28515625" style="32" customWidth="1"/>
    <col min="11266" max="11266" width="18.140625" style="32" customWidth="1"/>
    <col min="11267" max="11267" width="0" style="32" hidden="1" customWidth="1"/>
    <col min="11268" max="11268" width="18.7109375" style="32" customWidth="1"/>
    <col min="11269" max="11269" width="0" style="32" hidden="1" customWidth="1"/>
    <col min="11270" max="11270" width="19.28515625" style="32" customWidth="1"/>
    <col min="11271" max="11519" width="9.140625" style="32"/>
    <col min="11520" max="11520" width="63.28515625" style="32" customWidth="1"/>
    <col min="11521" max="11521" width="17.28515625" style="32" customWidth="1"/>
    <col min="11522" max="11522" width="18.140625" style="32" customWidth="1"/>
    <col min="11523" max="11523" width="0" style="32" hidden="1" customWidth="1"/>
    <col min="11524" max="11524" width="18.7109375" style="32" customWidth="1"/>
    <col min="11525" max="11525" width="0" style="32" hidden="1" customWidth="1"/>
    <col min="11526" max="11526" width="19.28515625" style="32" customWidth="1"/>
    <col min="11527" max="11775" width="9.140625" style="32"/>
    <col min="11776" max="11776" width="63.28515625" style="32" customWidth="1"/>
    <col min="11777" max="11777" width="17.28515625" style="32" customWidth="1"/>
    <col min="11778" max="11778" width="18.140625" style="32" customWidth="1"/>
    <col min="11779" max="11779" width="0" style="32" hidden="1" customWidth="1"/>
    <col min="11780" max="11780" width="18.7109375" style="32" customWidth="1"/>
    <col min="11781" max="11781" width="0" style="32" hidden="1" customWidth="1"/>
    <col min="11782" max="11782" width="19.28515625" style="32" customWidth="1"/>
    <col min="11783" max="12031" width="9.140625" style="32"/>
    <col min="12032" max="12032" width="63.28515625" style="32" customWidth="1"/>
    <col min="12033" max="12033" width="17.28515625" style="32" customWidth="1"/>
    <col min="12034" max="12034" width="18.140625" style="32" customWidth="1"/>
    <col min="12035" max="12035" width="0" style="32" hidden="1" customWidth="1"/>
    <col min="12036" max="12036" width="18.7109375" style="32" customWidth="1"/>
    <col min="12037" max="12037" width="0" style="32" hidden="1" customWidth="1"/>
    <col min="12038" max="12038" width="19.28515625" style="32" customWidth="1"/>
    <col min="12039" max="12287" width="9.140625" style="32"/>
    <col min="12288" max="12288" width="63.28515625" style="32" customWidth="1"/>
    <col min="12289" max="12289" width="17.28515625" style="32" customWidth="1"/>
    <col min="12290" max="12290" width="18.140625" style="32" customWidth="1"/>
    <col min="12291" max="12291" width="0" style="32" hidden="1" customWidth="1"/>
    <col min="12292" max="12292" width="18.7109375" style="32" customWidth="1"/>
    <col min="12293" max="12293" width="0" style="32" hidden="1" customWidth="1"/>
    <col min="12294" max="12294" width="19.28515625" style="32" customWidth="1"/>
    <col min="12295" max="12543" width="9.140625" style="32"/>
    <col min="12544" max="12544" width="63.28515625" style="32" customWidth="1"/>
    <col min="12545" max="12545" width="17.28515625" style="32" customWidth="1"/>
    <col min="12546" max="12546" width="18.140625" style="32" customWidth="1"/>
    <col min="12547" max="12547" width="0" style="32" hidden="1" customWidth="1"/>
    <col min="12548" max="12548" width="18.7109375" style="32" customWidth="1"/>
    <col min="12549" max="12549" width="0" style="32" hidden="1" customWidth="1"/>
    <col min="12550" max="12550" width="19.28515625" style="32" customWidth="1"/>
    <col min="12551" max="12799" width="9.140625" style="32"/>
    <col min="12800" max="12800" width="63.28515625" style="32" customWidth="1"/>
    <col min="12801" max="12801" width="17.28515625" style="32" customWidth="1"/>
    <col min="12802" max="12802" width="18.140625" style="32" customWidth="1"/>
    <col min="12803" max="12803" width="0" style="32" hidden="1" customWidth="1"/>
    <col min="12804" max="12804" width="18.7109375" style="32" customWidth="1"/>
    <col min="12805" max="12805" width="0" style="32" hidden="1" customWidth="1"/>
    <col min="12806" max="12806" width="19.28515625" style="32" customWidth="1"/>
    <col min="12807" max="13055" width="9.140625" style="32"/>
    <col min="13056" max="13056" width="63.28515625" style="32" customWidth="1"/>
    <col min="13057" max="13057" width="17.28515625" style="32" customWidth="1"/>
    <col min="13058" max="13058" width="18.140625" style="32" customWidth="1"/>
    <col min="13059" max="13059" width="0" style="32" hidden="1" customWidth="1"/>
    <col min="13060" max="13060" width="18.7109375" style="32" customWidth="1"/>
    <col min="13061" max="13061" width="0" style="32" hidden="1" customWidth="1"/>
    <col min="13062" max="13062" width="19.28515625" style="32" customWidth="1"/>
    <col min="13063" max="13311" width="9.140625" style="32"/>
    <col min="13312" max="13312" width="63.28515625" style="32" customWidth="1"/>
    <col min="13313" max="13313" width="17.28515625" style="32" customWidth="1"/>
    <col min="13314" max="13314" width="18.140625" style="32" customWidth="1"/>
    <col min="13315" max="13315" width="0" style="32" hidden="1" customWidth="1"/>
    <col min="13316" max="13316" width="18.7109375" style="32" customWidth="1"/>
    <col min="13317" max="13317" width="0" style="32" hidden="1" customWidth="1"/>
    <col min="13318" max="13318" width="19.28515625" style="32" customWidth="1"/>
    <col min="13319" max="13567" width="9.140625" style="32"/>
    <col min="13568" max="13568" width="63.28515625" style="32" customWidth="1"/>
    <col min="13569" max="13569" width="17.28515625" style="32" customWidth="1"/>
    <col min="13570" max="13570" width="18.140625" style="32" customWidth="1"/>
    <col min="13571" max="13571" width="0" style="32" hidden="1" customWidth="1"/>
    <col min="13572" max="13572" width="18.7109375" style="32" customWidth="1"/>
    <col min="13573" max="13573" width="0" style="32" hidden="1" customWidth="1"/>
    <col min="13574" max="13574" width="19.28515625" style="32" customWidth="1"/>
    <col min="13575" max="13823" width="9.140625" style="32"/>
    <col min="13824" max="13824" width="63.28515625" style="32" customWidth="1"/>
    <col min="13825" max="13825" width="17.28515625" style="32" customWidth="1"/>
    <col min="13826" max="13826" width="18.140625" style="32" customWidth="1"/>
    <col min="13827" max="13827" width="0" style="32" hidden="1" customWidth="1"/>
    <col min="13828" max="13828" width="18.7109375" style="32" customWidth="1"/>
    <col min="13829" max="13829" width="0" style="32" hidden="1" customWidth="1"/>
    <col min="13830" max="13830" width="19.28515625" style="32" customWidth="1"/>
    <col min="13831" max="14079" width="9.140625" style="32"/>
    <col min="14080" max="14080" width="63.28515625" style="32" customWidth="1"/>
    <col min="14081" max="14081" width="17.28515625" style="32" customWidth="1"/>
    <col min="14082" max="14082" width="18.140625" style="32" customWidth="1"/>
    <col min="14083" max="14083" width="0" style="32" hidden="1" customWidth="1"/>
    <col min="14084" max="14084" width="18.7109375" style="32" customWidth="1"/>
    <col min="14085" max="14085" width="0" style="32" hidden="1" customWidth="1"/>
    <col min="14086" max="14086" width="19.28515625" style="32" customWidth="1"/>
    <col min="14087" max="14335" width="9.140625" style="32"/>
    <col min="14336" max="14336" width="63.28515625" style="32" customWidth="1"/>
    <col min="14337" max="14337" width="17.28515625" style="32" customWidth="1"/>
    <col min="14338" max="14338" width="18.140625" style="32" customWidth="1"/>
    <col min="14339" max="14339" width="0" style="32" hidden="1" customWidth="1"/>
    <col min="14340" max="14340" width="18.7109375" style="32" customWidth="1"/>
    <col min="14341" max="14341" width="0" style="32" hidden="1" customWidth="1"/>
    <col min="14342" max="14342" width="19.28515625" style="32" customWidth="1"/>
    <col min="14343" max="14591" width="9.140625" style="32"/>
    <col min="14592" max="14592" width="63.28515625" style="32" customWidth="1"/>
    <col min="14593" max="14593" width="17.28515625" style="32" customWidth="1"/>
    <col min="14594" max="14594" width="18.140625" style="32" customWidth="1"/>
    <col min="14595" max="14595" width="0" style="32" hidden="1" customWidth="1"/>
    <col min="14596" max="14596" width="18.7109375" style="32" customWidth="1"/>
    <col min="14597" max="14597" width="0" style="32" hidden="1" customWidth="1"/>
    <col min="14598" max="14598" width="19.28515625" style="32" customWidth="1"/>
    <col min="14599" max="14847" width="9.140625" style="32"/>
    <col min="14848" max="14848" width="63.28515625" style="32" customWidth="1"/>
    <col min="14849" max="14849" width="17.28515625" style="32" customWidth="1"/>
    <col min="14850" max="14850" width="18.140625" style="32" customWidth="1"/>
    <col min="14851" max="14851" width="0" style="32" hidden="1" customWidth="1"/>
    <col min="14852" max="14852" width="18.7109375" style="32" customWidth="1"/>
    <col min="14853" max="14853" width="0" style="32" hidden="1" customWidth="1"/>
    <col min="14854" max="14854" width="19.28515625" style="32" customWidth="1"/>
    <col min="14855" max="15103" width="9.140625" style="32"/>
    <col min="15104" max="15104" width="63.28515625" style="32" customWidth="1"/>
    <col min="15105" max="15105" width="17.28515625" style="32" customWidth="1"/>
    <col min="15106" max="15106" width="18.140625" style="32" customWidth="1"/>
    <col min="15107" max="15107" width="0" style="32" hidden="1" customWidth="1"/>
    <col min="15108" max="15108" width="18.7109375" style="32" customWidth="1"/>
    <col min="15109" max="15109" width="0" style="32" hidden="1" customWidth="1"/>
    <col min="15110" max="15110" width="19.28515625" style="32" customWidth="1"/>
    <col min="15111" max="15359" width="9.140625" style="32"/>
    <col min="15360" max="15360" width="63.28515625" style="32" customWidth="1"/>
    <col min="15361" max="15361" width="17.28515625" style="32" customWidth="1"/>
    <col min="15362" max="15362" width="18.140625" style="32" customWidth="1"/>
    <col min="15363" max="15363" width="0" style="32" hidden="1" customWidth="1"/>
    <col min="15364" max="15364" width="18.7109375" style="32" customWidth="1"/>
    <col min="15365" max="15365" width="0" style="32" hidden="1" customWidth="1"/>
    <col min="15366" max="15366" width="19.28515625" style="32" customWidth="1"/>
    <col min="15367" max="15615" width="9.140625" style="32"/>
    <col min="15616" max="15616" width="63.28515625" style="32" customWidth="1"/>
    <col min="15617" max="15617" width="17.28515625" style="32" customWidth="1"/>
    <col min="15618" max="15618" width="18.140625" style="32" customWidth="1"/>
    <col min="15619" max="15619" width="0" style="32" hidden="1" customWidth="1"/>
    <col min="15620" max="15620" width="18.7109375" style="32" customWidth="1"/>
    <col min="15621" max="15621" width="0" style="32" hidden="1" customWidth="1"/>
    <col min="15622" max="15622" width="19.28515625" style="32" customWidth="1"/>
    <col min="15623" max="15871" width="9.140625" style="32"/>
    <col min="15872" max="15872" width="63.28515625" style="32" customWidth="1"/>
    <col min="15873" max="15873" width="17.28515625" style="32" customWidth="1"/>
    <col min="15874" max="15874" width="18.140625" style="32" customWidth="1"/>
    <col min="15875" max="15875" width="0" style="32" hidden="1" customWidth="1"/>
    <col min="15876" max="15876" width="18.7109375" style="32" customWidth="1"/>
    <col min="15877" max="15877" width="0" style="32" hidden="1" customWidth="1"/>
    <col min="15878" max="15878" width="19.28515625" style="32" customWidth="1"/>
    <col min="15879" max="16127" width="9.140625" style="32"/>
    <col min="16128" max="16128" width="63.28515625" style="32" customWidth="1"/>
    <col min="16129" max="16129" width="17.28515625" style="32" customWidth="1"/>
    <col min="16130" max="16130" width="18.140625" style="32" customWidth="1"/>
    <col min="16131" max="16131" width="0" style="32" hidden="1" customWidth="1"/>
    <col min="16132" max="16132" width="18.7109375" style="32" customWidth="1"/>
    <col min="16133" max="16133" width="0" style="32" hidden="1" customWidth="1"/>
    <col min="16134" max="16134" width="19.28515625" style="32" customWidth="1"/>
    <col min="16135" max="16384" width="9.140625" style="32"/>
  </cols>
  <sheetData>
    <row r="1" spans="1:7" ht="38.25" customHeight="1" x14ac:dyDescent="0.25">
      <c r="A1" s="105" t="s">
        <v>694</v>
      </c>
      <c r="B1" s="106"/>
      <c r="C1" s="106"/>
      <c r="D1" s="106"/>
      <c r="E1" s="106"/>
      <c r="F1" s="106"/>
    </row>
    <row r="2" spans="1:7" ht="14.1" customHeight="1" x14ac:dyDescent="0.25">
      <c r="A2" s="30"/>
      <c r="B2" s="31"/>
      <c r="C2" s="30"/>
      <c r="D2" s="30"/>
      <c r="E2" s="30" t="s">
        <v>634</v>
      </c>
      <c r="F2" s="30"/>
    </row>
    <row r="3" spans="1:7" ht="11.45" customHeight="1" x14ac:dyDescent="0.25">
      <c r="A3" s="107" t="s">
        <v>635</v>
      </c>
      <c r="B3" s="107" t="s">
        <v>636</v>
      </c>
      <c r="C3" s="109" t="s">
        <v>637</v>
      </c>
      <c r="D3" s="53"/>
      <c r="E3" s="111" t="s">
        <v>2</v>
      </c>
      <c r="F3" s="53"/>
      <c r="G3" s="103" t="s">
        <v>795</v>
      </c>
    </row>
    <row r="4" spans="1:7" ht="56.25" customHeight="1" x14ac:dyDescent="0.25">
      <c r="A4" s="108"/>
      <c r="B4" s="108"/>
      <c r="C4" s="110"/>
      <c r="D4" s="52" t="s">
        <v>638</v>
      </c>
      <c r="E4" s="112"/>
      <c r="F4" s="33" t="s">
        <v>638</v>
      </c>
      <c r="G4" s="104"/>
    </row>
    <row r="5" spans="1:7" ht="20.25" customHeight="1" x14ac:dyDescent="0.25">
      <c r="A5" s="52" t="s">
        <v>17</v>
      </c>
      <c r="B5" s="52" t="s">
        <v>18</v>
      </c>
      <c r="C5" s="52" t="s">
        <v>19</v>
      </c>
      <c r="D5" s="34" t="s">
        <v>639</v>
      </c>
      <c r="E5" s="34" t="s">
        <v>20</v>
      </c>
      <c r="F5" s="34" t="s">
        <v>34</v>
      </c>
      <c r="G5" s="80">
        <v>5</v>
      </c>
    </row>
    <row r="6" spans="1:7" s="40" customFormat="1" ht="38.25" customHeight="1" x14ac:dyDescent="0.25">
      <c r="A6" s="35" t="s">
        <v>640</v>
      </c>
      <c r="B6" s="36" t="s">
        <v>37</v>
      </c>
      <c r="C6" s="37">
        <f>SUM(D6/1000)</f>
        <v>57278.61404</v>
      </c>
      <c r="D6" s="38">
        <v>57278614.039999999</v>
      </c>
      <c r="E6" s="38">
        <f>SUM(F6/1000)</f>
        <v>-6817.3853600000002</v>
      </c>
      <c r="F6" s="39">
        <v>-6817385.3600000003</v>
      </c>
      <c r="G6" s="79"/>
    </row>
    <row r="7" spans="1:7" s="40" customFormat="1" ht="19.5" customHeight="1" x14ac:dyDescent="0.25">
      <c r="A7" s="41" t="s">
        <v>641</v>
      </c>
      <c r="B7" s="42"/>
      <c r="C7" s="43"/>
      <c r="D7" s="44"/>
      <c r="E7" s="39"/>
      <c r="F7" s="45"/>
      <c r="G7" s="79"/>
    </row>
    <row r="8" spans="1:7" s="40" customFormat="1" ht="24.75" customHeight="1" x14ac:dyDescent="0.25">
      <c r="A8" s="46" t="s">
        <v>642</v>
      </c>
      <c r="B8" s="47" t="s">
        <v>37</v>
      </c>
      <c r="C8" s="43">
        <f>SUM(D8/1000)</f>
        <v>37925</v>
      </c>
      <c r="D8" s="48">
        <v>37925000</v>
      </c>
      <c r="E8" s="39">
        <f t="shared" ref="E8:E37" si="0">SUM(F8/1000)</f>
        <v>32011.219920000003</v>
      </c>
      <c r="F8" s="48">
        <v>32011219.920000002</v>
      </c>
      <c r="G8" s="79">
        <f t="shared" ref="G8:G37" si="1">SUM(E8/C8*100)</f>
        <v>84.40664448253132</v>
      </c>
    </row>
    <row r="9" spans="1:7" s="40" customFormat="1" ht="24" customHeight="1" x14ac:dyDescent="0.25">
      <c r="A9" s="49" t="s">
        <v>643</v>
      </c>
      <c r="B9" s="42"/>
      <c r="C9" s="43"/>
      <c r="D9" s="44"/>
      <c r="E9" s="39"/>
      <c r="F9" s="44"/>
      <c r="G9" s="79"/>
    </row>
    <row r="10" spans="1:7" s="40" customFormat="1" ht="63" x14ac:dyDescent="0.25">
      <c r="A10" s="50" t="s">
        <v>644</v>
      </c>
      <c r="B10" s="47" t="s">
        <v>645</v>
      </c>
      <c r="C10" s="43">
        <f t="shared" ref="C10:C20" si="2">SUM(D10/1000)</f>
        <v>47925</v>
      </c>
      <c r="D10" s="48">
        <v>47925000</v>
      </c>
      <c r="E10" s="39">
        <f t="shared" si="0"/>
        <v>-89000</v>
      </c>
      <c r="F10" s="48">
        <v>-89000000</v>
      </c>
      <c r="G10" s="79"/>
    </row>
    <row r="11" spans="1:7" s="40" customFormat="1" ht="63" x14ac:dyDescent="0.25">
      <c r="A11" s="50" t="s">
        <v>646</v>
      </c>
      <c r="B11" s="47" t="s">
        <v>647</v>
      </c>
      <c r="C11" s="43">
        <f t="shared" si="2"/>
        <v>199725</v>
      </c>
      <c r="D11" s="48">
        <v>199725000</v>
      </c>
      <c r="E11" s="39" t="s">
        <v>38</v>
      </c>
      <c r="F11" s="48" t="s">
        <v>38</v>
      </c>
      <c r="G11" s="79"/>
    </row>
    <row r="12" spans="1:7" s="40" customFormat="1" ht="78.75" x14ac:dyDescent="0.25">
      <c r="A12" s="50" t="s">
        <v>648</v>
      </c>
      <c r="B12" s="47" t="s">
        <v>649</v>
      </c>
      <c r="C12" s="43">
        <f>SUM(D12/1000)</f>
        <v>199725</v>
      </c>
      <c r="D12" s="48">
        <v>199725000</v>
      </c>
      <c r="E12" s="39" t="s">
        <v>38</v>
      </c>
      <c r="F12" s="48" t="s">
        <v>38</v>
      </c>
      <c r="G12" s="79"/>
    </row>
    <row r="13" spans="1:7" s="40" customFormat="1" ht="63" x14ac:dyDescent="0.25">
      <c r="A13" s="50" t="s">
        <v>650</v>
      </c>
      <c r="B13" s="47" t="s">
        <v>651</v>
      </c>
      <c r="C13" s="43">
        <f t="shared" si="2"/>
        <v>-151800</v>
      </c>
      <c r="D13" s="48">
        <v>-151800000</v>
      </c>
      <c r="E13" s="39">
        <f t="shared" si="0"/>
        <v>-89000</v>
      </c>
      <c r="F13" s="48">
        <v>-89000000</v>
      </c>
      <c r="G13" s="79">
        <f t="shared" si="1"/>
        <v>58.629776021080374</v>
      </c>
    </row>
    <row r="14" spans="1:7" s="40" customFormat="1" ht="63" x14ac:dyDescent="0.25">
      <c r="A14" s="50" t="s">
        <v>652</v>
      </c>
      <c r="B14" s="47" t="s">
        <v>653</v>
      </c>
      <c r="C14" s="43">
        <f t="shared" si="2"/>
        <v>-151800</v>
      </c>
      <c r="D14" s="48">
        <v>-151800000</v>
      </c>
      <c r="E14" s="39">
        <f t="shared" si="0"/>
        <v>-89000</v>
      </c>
      <c r="F14" s="48">
        <v>-89000000</v>
      </c>
      <c r="G14" s="79">
        <f t="shared" si="1"/>
        <v>58.629776021080374</v>
      </c>
    </row>
    <row r="15" spans="1:7" s="40" customFormat="1" ht="63" x14ac:dyDescent="0.25">
      <c r="A15" s="50" t="s">
        <v>654</v>
      </c>
      <c r="B15" s="47" t="s">
        <v>655</v>
      </c>
      <c r="C15" s="43">
        <f t="shared" si="2"/>
        <v>-10000</v>
      </c>
      <c r="D15" s="48">
        <v>-10000000</v>
      </c>
      <c r="E15" s="39">
        <f t="shared" si="0"/>
        <v>67900</v>
      </c>
      <c r="F15" s="48">
        <v>67900000</v>
      </c>
      <c r="G15" s="79"/>
    </row>
    <row r="16" spans="1:7" s="40" customFormat="1" ht="78.75" x14ac:dyDescent="0.25">
      <c r="A16" s="50" t="s">
        <v>656</v>
      </c>
      <c r="B16" s="47" t="s">
        <v>657</v>
      </c>
      <c r="C16" s="43">
        <f t="shared" si="2"/>
        <v>-10000</v>
      </c>
      <c r="D16" s="48">
        <v>-10000000</v>
      </c>
      <c r="E16" s="39">
        <f t="shared" si="0"/>
        <v>67900</v>
      </c>
      <c r="F16" s="48">
        <v>67900000</v>
      </c>
      <c r="G16" s="79"/>
    </row>
    <row r="17" spans="1:7" s="40" customFormat="1" ht="78.75" x14ac:dyDescent="0.25">
      <c r="A17" s="50" t="s">
        <v>658</v>
      </c>
      <c r="B17" s="47" t="s">
        <v>659</v>
      </c>
      <c r="C17" s="43">
        <f t="shared" si="2"/>
        <v>67964.5</v>
      </c>
      <c r="D17" s="48">
        <v>67964500</v>
      </c>
      <c r="E17" s="39">
        <f t="shared" si="0"/>
        <v>67900</v>
      </c>
      <c r="F17" s="48">
        <v>67900000</v>
      </c>
      <c r="G17" s="79">
        <f t="shared" si="1"/>
        <v>99.905097514143421</v>
      </c>
    </row>
    <row r="18" spans="1:7" s="40" customFormat="1" ht="78.75" x14ac:dyDescent="0.25">
      <c r="A18" s="50" t="s">
        <v>660</v>
      </c>
      <c r="B18" s="47" t="s">
        <v>661</v>
      </c>
      <c r="C18" s="43">
        <f t="shared" si="2"/>
        <v>67964.5</v>
      </c>
      <c r="D18" s="48">
        <v>67964500</v>
      </c>
      <c r="E18" s="39">
        <f t="shared" si="0"/>
        <v>67900</v>
      </c>
      <c r="F18" s="48">
        <v>67900000</v>
      </c>
      <c r="G18" s="79">
        <f t="shared" si="1"/>
        <v>99.905097514143421</v>
      </c>
    </row>
    <row r="19" spans="1:7" s="40" customFormat="1" ht="78.75" x14ac:dyDescent="0.25">
      <c r="A19" s="50" t="s">
        <v>662</v>
      </c>
      <c r="B19" s="47" t="s">
        <v>663</v>
      </c>
      <c r="C19" s="43">
        <f t="shared" si="2"/>
        <v>-77964.5</v>
      </c>
      <c r="D19" s="48">
        <v>-77964500</v>
      </c>
      <c r="E19" s="39"/>
      <c r="F19" s="48" t="s">
        <v>38</v>
      </c>
      <c r="G19" s="79"/>
    </row>
    <row r="20" spans="1:7" s="40" customFormat="1" ht="78.75" x14ac:dyDescent="0.25">
      <c r="A20" s="50" t="s">
        <v>664</v>
      </c>
      <c r="B20" s="47" t="s">
        <v>665</v>
      </c>
      <c r="C20" s="43">
        <f t="shared" si="2"/>
        <v>-77964.5</v>
      </c>
      <c r="D20" s="48">
        <v>-77964500</v>
      </c>
      <c r="E20" s="39"/>
      <c r="F20" s="48" t="s">
        <v>38</v>
      </c>
      <c r="G20" s="79"/>
    </row>
    <row r="21" spans="1:7" s="40" customFormat="1" ht="63" x14ac:dyDescent="0.25">
      <c r="A21" s="50" t="s">
        <v>666</v>
      </c>
      <c r="B21" s="47" t="s">
        <v>667</v>
      </c>
      <c r="C21" s="43"/>
      <c r="D21" s="48" t="s">
        <v>38</v>
      </c>
      <c r="E21" s="39">
        <f t="shared" si="0"/>
        <v>53111.219920000003</v>
      </c>
      <c r="F21" s="48">
        <v>53111219.920000002</v>
      </c>
      <c r="G21" s="79"/>
    </row>
    <row r="22" spans="1:7" s="40" customFormat="1" ht="63" x14ac:dyDescent="0.25">
      <c r="A22" s="50" t="s">
        <v>668</v>
      </c>
      <c r="B22" s="47" t="s">
        <v>669</v>
      </c>
      <c r="C22" s="43"/>
      <c r="D22" s="48" t="s">
        <v>38</v>
      </c>
      <c r="E22" s="39">
        <f t="shared" si="0"/>
        <v>53111.219920000003</v>
      </c>
      <c r="F22" s="48">
        <v>53111219.920000002</v>
      </c>
      <c r="G22" s="79"/>
    </row>
    <row r="23" spans="1:7" s="40" customFormat="1" ht="126" x14ac:dyDescent="0.25">
      <c r="A23" s="50" t="s">
        <v>670</v>
      </c>
      <c r="B23" s="47" t="s">
        <v>671</v>
      </c>
      <c r="C23" s="43"/>
      <c r="D23" s="48" t="s">
        <v>38</v>
      </c>
      <c r="E23" s="39">
        <f t="shared" si="0"/>
        <v>53111.219920000003</v>
      </c>
      <c r="F23" s="48">
        <v>53111219.920000002</v>
      </c>
      <c r="G23" s="79"/>
    </row>
    <row r="24" spans="1:7" s="40" customFormat="1" ht="220.5" x14ac:dyDescent="0.25">
      <c r="A24" s="50" t="s">
        <v>672</v>
      </c>
      <c r="B24" s="47" t="s">
        <v>673</v>
      </c>
      <c r="C24" s="43"/>
      <c r="D24" s="48" t="s">
        <v>38</v>
      </c>
      <c r="E24" s="39">
        <f t="shared" si="0"/>
        <v>53111.219920000003</v>
      </c>
      <c r="F24" s="48">
        <v>53111219.920000002</v>
      </c>
      <c r="G24" s="79"/>
    </row>
    <row r="25" spans="1:7" s="40" customFormat="1" ht="24.75" customHeight="1" x14ac:dyDescent="0.25">
      <c r="A25" s="46" t="s">
        <v>674</v>
      </c>
      <c r="B25" s="47" t="s">
        <v>37</v>
      </c>
      <c r="C25" s="43"/>
      <c r="D25" s="48" t="s">
        <v>38</v>
      </c>
      <c r="E25" s="39"/>
      <c r="F25" s="48" t="s">
        <v>38</v>
      </c>
      <c r="G25" s="79"/>
    </row>
    <row r="26" spans="1:7" s="40" customFormat="1" ht="15" customHeight="1" x14ac:dyDescent="0.25">
      <c r="A26" s="49" t="s">
        <v>643</v>
      </c>
      <c r="B26" s="42"/>
      <c r="C26" s="43"/>
      <c r="D26" s="44"/>
      <c r="E26" s="39"/>
      <c r="F26" s="44"/>
      <c r="G26" s="79"/>
    </row>
    <row r="27" spans="1:7" s="40" customFormat="1" ht="24.75" customHeight="1" x14ac:dyDescent="0.25">
      <c r="A27" s="46" t="s">
        <v>675</v>
      </c>
      <c r="B27" s="47" t="s">
        <v>37</v>
      </c>
      <c r="C27" s="43">
        <f t="shared" ref="C27:C37" si="3">SUM(D27/1000)</f>
        <v>19353.61404</v>
      </c>
      <c r="D27" s="48">
        <v>19353614.039999999</v>
      </c>
      <c r="E27" s="39">
        <f t="shared" si="0"/>
        <v>-38828.605280000003</v>
      </c>
      <c r="F27" s="48">
        <v>-38828605.280000001</v>
      </c>
      <c r="G27" s="79"/>
    </row>
    <row r="28" spans="1:7" s="40" customFormat="1" ht="63" x14ac:dyDescent="0.25">
      <c r="A28" s="50" t="s">
        <v>676</v>
      </c>
      <c r="B28" s="47" t="s">
        <v>677</v>
      </c>
      <c r="C28" s="43">
        <f t="shared" si="3"/>
        <v>19353.61404</v>
      </c>
      <c r="D28" s="48">
        <v>19353614.039999999</v>
      </c>
      <c r="E28" s="39">
        <f t="shared" si="0"/>
        <v>-38828.605280000003</v>
      </c>
      <c r="F28" s="48">
        <v>-38828605.280000001</v>
      </c>
      <c r="G28" s="79"/>
    </row>
    <row r="29" spans="1:7" s="40" customFormat="1" ht="24.75" customHeight="1" x14ac:dyDescent="0.25">
      <c r="A29" s="46" t="s">
        <v>678</v>
      </c>
      <c r="B29" s="47" t="s">
        <v>37</v>
      </c>
      <c r="C29" s="43">
        <f t="shared" si="3"/>
        <v>-3315049.5224799998</v>
      </c>
      <c r="D29" s="48">
        <v>-3315049522.48</v>
      </c>
      <c r="E29" s="39">
        <f t="shared" si="0"/>
        <v>-1928786.2617299999</v>
      </c>
      <c r="F29" s="48">
        <v>-1928786261.73</v>
      </c>
      <c r="G29" s="79">
        <f t="shared" si="1"/>
        <v>58.182728452486842</v>
      </c>
    </row>
    <row r="30" spans="1:7" s="40" customFormat="1" ht="47.25" x14ac:dyDescent="0.25">
      <c r="A30" s="50" t="s">
        <v>679</v>
      </c>
      <c r="B30" s="47" t="s">
        <v>680</v>
      </c>
      <c r="C30" s="43">
        <f t="shared" si="3"/>
        <v>-3315049.5224799998</v>
      </c>
      <c r="D30" s="48">
        <v>-3315049522.48</v>
      </c>
      <c r="E30" s="39">
        <f t="shared" si="0"/>
        <v>-1928786.2617299999</v>
      </c>
      <c r="F30" s="48">
        <v>-1928786261.73</v>
      </c>
      <c r="G30" s="79">
        <f t="shared" si="1"/>
        <v>58.182728452486842</v>
      </c>
    </row>
    <row r="31" spans="1:7" s="40" customFormat="1" ht="47.25" x14ac:dyDescent="0.25">
      <c r="A31" s="50" t="s">
        <v>681</v>
      </c>
      <c r="B31" s="47" t="s">
        <v>682</v>
      </c>
      <c r="C31" s="43">
        <f t="shared" si="3"/>
        <v>-3315049.5224799998</v>
      </c>
      <c r="D31" s="48">
        <v>-3315049522.48</v>
      </c>
      <c r="E31" s="39">
        <f t="shared" si="0"/>
        <v>-1928786.2617299999</v>
      </c>
      <c r="F31" s="48">
        <v>-1928786261.73</v>
      </c>
      <c r="G31" s="79">
        <f t="shared" si="1"/>
        <v>58.182728452486842</v>
      </c>
    </row>
    <row r="32" spans="1:7" s="40" customFormat="1" ht="47.25" x14ac:dyDescent="0.25">
      <c r="A32" s="50" t="s">
        <v>683</v>
      </c>
      <c r="B32" s="47" t="s">
        <v>684</v>
      </c>
      <c r="C32" s="43">
        <f t="shared" si="3"/>
        <v>-3315049.5224799998</v>
      </c>
      <c r="D32" s="48">
        <v>-3315049522.48</v>
      </c>
      <c r="E32" s="39">
        <f t="shared" si="0"/>
        <v>-1928786.2617299999</v>
      </c>
      <c r="F32" s="48">
        <v>-1928786261.73</v>
      </c>
      <c r="G32" s="79">
        <f t="shared" si="1"/>
        <v>58.182728452486842</v>
      </c>
    </row>
    <row r="33" spans="1:7" s="40" customFormat="1" ht="63" x14ac:dyDescent="0.25">
      <c r="A33" s="50" t="s">
        <v>685</v>
      </c>
      <c r="B33" s="47" t="s">
        <v>686</v>
      </c>
      <c r="C33" s="43">
        <f t="shared" si="3"/>
        <v>-3315049.5224799998</v>
      </c>
      <c r="D33" s="48">
        <v>-3315049522.48</v>
      </c>
      <c r="E33" s="39">
        <f t="shared" si="0"/>
        <v>-1928786.2617299999</v>
      </c>
      <c r="F33" s="48">
        <v>-1928786261.73</v>
      </c>
      <c r="G33" s="79">
        <f t="shared" si="1"/>
        <v>58.182728452486842</v>
      </c>
    </row>
    <row r="34" spans="1:7" s="40" customFormat="1" ht="24.75" customHeight="1" x14ac:dyDescent="0.25">
      <c r="A34" s="46" t="s">
        <v>687</v>
      </c>
      <c r="B34" s="47" t="s">
        <v>37</v>
      </c>
      <c r="C34" s="43">
        <f t="shared" si="3"/>
        <v>3334403.1365200002</v>
      </c>
      <c r="D34" s="48">
        <v>3334403136.52</v>
      </c>
      <c r="E34" s="39">
        <f t="shared" si="0"/>
        <v>1889957.6564500001</v>
      </c>
      <c r="F34" s="48">
        <v>1889957656.45</v>
      </c>
      <c r="G34" s="79">
        <f t="shared" si="1"/>
        <v>56.680538587259207</v>
      </c>
    </row>
    <row r="35" spans="1:7" s="40" customFormat="1" ht="47.25" x14ac:dyDescent="0.25">
      <c r="A35" s="50" t="s">
        <v>688</v>
      </c>
      <c r="B35" s="47" t="s">
        <v>689</v>
      </c>
      <c r="C35" s="43">
        <f t="shared" si="3"/>
        <v>3334403.1365200002</v>
      </c>
      <c r="D35" s="48">
        <v>3334403136.52</v>
      </c>
      <c r="E35" s="39">
        <f t="shared" si="0"/>
        <v>1889957.6564500001</v>
      </c>
      <c r="F35" s="48">
        <v>1889957656.45</v>
      </c>
      <c r="G35" s="79">
        <f t="shared" si="1"/>
        <v>56.680538587259207</v>
      </c>
    </row>
    <row r="36" spans="1:7" s="40" customFormat="1" ht="47.25" x14ac:dyDescent="0.25">
      <c r="A36" s="50" t="s">
        <v>690</v>
      </c>
      <c r="B36" s="47" t="s">
        <v>691</v>
      </c>
      <c r="C36" s="43">
        <f t="shared" si="3"/>
        <v>3334403.1365200002</v>
      </c>
      <c r="D36" s="48">
        <v>3334403136.52</v>
      </c>
      <c r="E36" s="39">
        <f t="shared" si="0"/>
        <v>1889957.6564500001</v>
      </c>
      <c r="F36" s="48">
        <v>1889957656.45</v>
      </c>
      <c r="G36" s="79">
        <f t="shared" si="1"/>
        <v>56.680538587259207</v>
      </c>
    </row>
    <row r="37" spans="1:7" s="40" customFormat="1" ht="47.25" x14ac:dyDescent="0.25">
      <c r="A37" s="50" t="s">
        <v>692</v>
      </c>
      <c r="B37" s="47" t="s">
        <v>693</v>
      </c>
      <c r="C37" s="43">
        <f t="shared" si="3"/>
        <v>3334403.1365200002</v>
      </c>
      <c r="D37" s="48">
        <v>3334403136.52</v>
      </c>
      <c r="E37" s="39">
        <f t="shared" si="0"/>
        <v>1889957.6564500001</v>
      </c>
      <c r="F37" s="48">
        <v>1889957656.45</v>
      </c>
      <c r="G37" s="79">
        <f t="shared" si="1"/>
        <v>56.680538587259207</v>
      </c>
    </row>
  </sheetData>
  <mergeCells count="6">
    <mergeCell ref="G3:G4"/>
    <mergeCell ref="A1:F1"/>
    <mergeCell ref="A3:A4"/>
    <mergeCell ref="B3:B4"/>
    <mergeCell ref="C3:C4"/>
    <mergeCell ref="E3:E4"/>
  </mergeCells>
  <pageMargins left="0.98425196850393704" right="0.31496062992125984" top="0" bottom="0" header="0.31496062992125984" footer="0.31496062992125984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3029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087F1F3-E27A-4AF4-BBAC-04DA466596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источники </vt:lpstr>
      <vt:lpstr>Доходы!Заголовки_для_печати</vt:lpstr>
      <vt:lpstr>расходы!Заголовки_для_печати</vt:lpstr>
      <vt:lpstr>Доходы!Область_печати</vt:lpstr>
      <vt:lpstr>'источники '!Область_печати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Клочкова</dc:creator>
  <cp:lastModifiedBy>Марина Родькина</cp:lastModifiedBy>
  <cp:lastPrinted>2022-08-05T11:12:23Z</cp:lastPrinted>
  <dcterms:created xsi:type="dcterms:W3CDTF">2022-07-26T05:19:43Z</dcterms:created>
  <dcterms:modified xsi:type="dcterms:W3CDTF">2022-08-10T11:23:42Z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20.2.0.15038042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клочкова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