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2"/>
  </bookViews>
  <sheets>
    <sheet name="КОНСЕРВАТИВНЫЙ" sheetId="9" r:id="rId1"/>
    <sheet name="ЦЕЛЕВОЙ" sheetId="8" r:id="rId2"/>
    <sheet name="БАЗОВЫЙ" sheetId="6" r:id="rId3"/>
  </sheets>
  <definedNames>
    <definedName name="_xlnm.Print_Titles" localSheetId="2">БАЗОВЫЙ!$4:$4</definedName>
    <definedName name="_xlnm.Print_Titles" localSheetId="0">КОНСЕРВАТИВНЫЙ!$4:$4</definedName>
    <definedName name="_xlnm.Print_Titles" localSheetId="1">ЦЕЛЕВОЙ!$4:$4</definedName>
    <definedName name="_xlnm.Print_Area" localSheetId="2">БАЗОВЫЙ!$A$1:$I$19</definedName>
    <definedName name="_xlnm.Print_Area" localSheetId="0">КОНСЕРВАТИВНЫЙ!$A$1:$I$20</definedName>
    <definedName name="_xlnm.Print_Area" localSheetId="1">ЦЕЛЕВОЙ!$A$1:$I$20</definedName>
  </definedNames>
  <calcPr calcId="145621"/>
</workbook>
</file>

<file path=xl/calcChain.xml><?xml version="1.0" encoding="utf-8"?>
<calcChain xmlns="http://schemas.openxmlformats.org/spreadsheetml/2006/main">
  <c r="F8" i="6" l="1"/>
  <c r="F6" i="6" s="1"/>
  <c r="F14" i="6" s="1"/>
  <c r="E8" i="6"/>
  <c r="E6" i="6" s="1"/>
  <c r="E14" i="6" s="1"/>
  <c r="D8" i="6"/>
  <c r="D6" i="6" s="1"/>
  <c r="D14" i="6" s="1"/>
  <c r="F8" i="8"/>
  <c r="F6" i="8" s="1"/>
  <c r="F14" i="8" s="1"/>
  <c r="E8" i="8"/>
  <c r="E6" i="8" s="1"/>
  <c r="E14" i="8" s="1"/>
  <c r="D8" i="8"/>
  <c r="D6" i="8"/>
  <c r="D14" i="8" s="1"/>
  <c r="I8" i="6" l="1"/>
  <c r="I6" i="6" s="1"/>
  <c r="I14" i="6" s="1"/>
  <c r="H8" i="6"/>
  <c r="G8" i="6"/>
  <c r="G6" i="6" s="1"/>
  <c r="G14" i="6" s="1"/>
  <c r="C8" i="6"/>
  <c r="C6" i="6" s="1"/>
  <c r="C14" i="6" s="1"/>
  <c r="B8" i="6"/>
  <c r="H6" i="6"/>
  <c r="H14" i="6" s="1"/>
  <c r="B6" i="6"/>
  <c r="B14" i="6" s="1"/>
  <c r="I8" i="8"/>
  <c r="I6" i="8" s="1"/>
  <c r="I14" i="8" s="1"/>
  <c r="H8" i="8"/>
  <c r="G8" i="8"/>
  <c r="C8" i="8"/>
  <c r="B8" i="8"/>
  <c r="H6" i="8"/>
  <c r="H14" i="8" s="1"/>
  <c r="G6" i="8"/>
  <c r="G14" i="8" s="1"/>
  <c r="C6" i="8"/>
  <c r="C14" i="8" s="1"/>
  <c r="B6" i="8"/>
  <c r="B14" i="8" s="1"/>
  <c r="I8" i="9"/>
  <c r="H8" i="9"/>
  <c r="H6" i="9" s="1"/>
  <c r="H14" i="9" s="1"/>
  <c r="G8" i="9"/>
  <c r="G6" i="9" s="1"/>
  <c r="G14" i="9" s="1"/>
  <c r="F8" i="9"/>
  <c r="F6" i="9" s="1"/>
  <c r="F14" i="9" s="1"/>
  <c r="E8" i="9"/>
  <c r="E6" i="9" s="1"/>
  <c r="E14" i="9" s="1"/>
  <c r="D8" i="9"/>
  <c r="D6" i="9" s="1"/>
  <c r="D14" i="9" s="1"/>
  <c r="C8" i="9"/>
  <c r="B8" i="9"/>
  <c r="I6" i="9"/>
  <c r="I14" i="9" s="1"/>
  <c r="C6" i="9"/>
  <c r="C14" i="9" s="1"/>
  <c r="B6" i="9"/>
  <c r="B14" i="9" s="1"/>
</calcChain>
</file>

<file path=xl/sharedStrings.xml><?xml version="1.0" encoding="utf-8"?>
<sst xmlns="http://schemas.openxmlformats.org/spreadsheetml/2006/main" count="66" uniqueCount="25">
  <si>
    <t>Показатель</t>
  </si>
  <si>
    <t>Отчетный
год</t>
  </si>
  <si>
    <t>2021 год</t>
  </si>
  <si>
    <t>2022 год</t>
  </si>
  <si>
    <t>Доходы бюджета - всего</t>
  </si>
  <si>
    <t>из них:</t>
  </si>
  <si>
    <t>налоговые доходы</t>
  </si>
  <si>
    <t>неналоговые доходы</t>
  </si>
  <si>
    <t>безвозмездные поступления</t>
  </si>
  <si>
    <t>Расходы бюджета</t>
  </si>
  <si>
    <t>Дефицит (профицит) бюджета</t>
  </si>
  <si>
    <t>Муниципальный долг на конец года</t>
  </si>
  <si>
    <t>в том числе:</t>
  </si>
  <si>
    <t>2. Основные показатели бюджета городского округа Кинешма на долгосрочный период</t>
  </si>
  <si>
    <t>2023 год</t>
  </si>
  <si>
    <t>2024 год</t>
  </si>
  <si>
    <t xml:space="preserve"> вариант прогноза "Базовый"</t>
  </si>
  <si>
    <t>налоговые и
неналоговые доходы</t>
  </si>
  <si>
    <t>(млн. руб.)</t>
  </si>
  <si>
    <t>2025 год</t>
  </si>
  <si>
    <t xml:space="preserve"> вариант прогноза "Целевой"</t>
  </si>
  <si>
    <t xml:space="preserve"> вариант прогноза "Консервативный"</t>
  </si>
  <si>
    <t>2026 год</t>
  </si>
  <si>
    <r>
      <t xml:space="preserve">Текущий
год
</t>
    </r>
    <r>
      <rPr>
        <b/>
        <sz val="10"/>
        <color theme="1"/>
        <rFont val="Times New Roman"/>
        <family val="1"/>
        <charset val="204"/>
      </rPr>
      <t xml:space="preserve"> (план на 01.10.2020)</t>
    </r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</si>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</sst>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_-* #,##0.0\ _₽_-;\-* #,##0.0\ _₽_-;_-* &quot;-&quot;??\ _₽_-;_-@_-"/>
    <numFmt numFmtId="168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" fillId="3" borderId="0" xfId="0" applyFont="1" applyFill="1"/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165" fontId="2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/>
    <xf numFmtId="165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5" fontId="7" fillId="4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/>
    <xf numFmtId="0" fontId="2" fillId="4" borderId="1" xfId="0" applyFont="1" applyFill="1" applyBorder="1" applyAlignment="1">
      <alignment wrapText="1"/>
    </xf>
    <xf numFmtId="0" fontId="1" fillId="4" borderId="0" xfId="0" applyFont="1" applyFill="1"/>
    <xf numFmtId="0" fontId="3" fillId="4" borderId="1" xfId="0" applyFont="1" applyFill="1" applyBorder="1" applyAlignment="1">
      <alignment wrapText="1"/>
    </xf>
    <xf numFmtId="0" fontId="2" fillId="4" borderId="0" xfId="0" applyFont="1" applyFill="1"/>
    <xf numFmtId="0" fontId="1" fillId="4" borderId="1" xfId="0" applyFont="1" applyFill="1" applyBorder="1" applyAlignment="1">
      <alignment wrapText="1"/>
    </xf>
    <xf numFmtId="0" fontId="6" fillId="4" borderId="0" xfId="0" applyFont="1" applyFill="1" applyAlignment="1">
      <alignment vertical="top" wrapText="1"/>
    </xf>
    <xf numFmtId="167" fontId="1" fillId="4" borderId="1" xfId="1" applyNumberFormat="1" applyFont="1" applyFill="1" applyBorder="1" applyAlignment="1">
      <alignment horizontal="center"/>
    </xf>
    <xf numFmtId="168" fontId="1" fillId="4" borderId="1" xfId="1" applyNumberFormat="1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vertical="center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11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3" sqref="D13"/>
    </sheetView>
  </sheetViews>
  <sheetFormatPr defaultRowHeight="15.75" x14ac:dyDescent="0.25"/>
  <cols>
    <col min="1" max="1" width="34.42578125" style="29" customWidth="1"/>
    <col min="2" max="2" width="14" style="29" customWidth="1"/>
    <col min="3" max="3" width="20" style="29" customWidth="1"/>
    <col min="4" max="4" width="11.28515625" style="29" customWidth="1"/>
    <col min="5" max="5" width="10.7109375" style="29" customWidth="1"/>
    <col min="6" max="6" width="11.140625" style="29" customWidth="1"/>
    <col min="7" max="7" width="12.42578125" style="29" customWidth="1"/>
    <col min="8" max="8" width="13" style="29" customWidth="1"/>
    <col min="9" max="9" width="12.7109375" style="29" customWidth="1"/>
    <col min="10" max="11" width="9.140625" style="29"/>
    <col min="12" max="16384" width="9.140625" style="1"/>
  </cols>
  <sheetData>
    <row r="1" spans="1:11" s="6" customForma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6" customFormat="1" ht="33" customHeight="1" x14ac:dyDescent="0.25">
      <c r="A2" s="38" t="s">
        <v>13</v>
      </c>
      <c r="B2" s="39"/>
      <c r="C2" s="39"/>
      <c r="D2" s="39"/>
      <c r="E2" s="39"/>
      <c r="F2" s="39"/>
      <c r="G2" s="39"/>
      <c r="H2" s="29"/>
      <c r="I2" s="29"/>
      <c r="J2" s="29"/>
      <c r="K2" s="29"/>
    </row>
    <row r="3" spans="1:11" s="29" customFormat="1" x14ac:dyDescent="0.25">
      <c r="G3" s="29" t="s">
        <v>18</v>
      </c>
    </row>
    <row r="4" spans="1:11" s="26" customFormat="1" ht="44.25" x14ac:dyDescent="0.25">
      <c r="A4" s="24" t="s">
        <v>0</v>
      </c>
      <c r="B4" s="25" t="s">
        <v>24</v>
      </c>
      <c r="C4" s="25" t="s">
        <v>23</v>
      </c>
      <c r="D4" s="24" t="s">
        <v>2</v>
      </c>
      <c r="E4" s="24" t="s">
        <v>3</v>
      </c>
      <c r="F4" s="24" t="s">
        <v>14</v>
      </c>
      <c r="G4" s="24" t="s">
        <v>15</v>
      </c>
      <c r="H4" s="24" t="s">
        <v>19</v>
      </c>
      <c r="I4" s="24" t="s">
        <v>22</v>
      </c>
    </row>
    <row r="5" spans="1:11" s="27" customFormat="1" ht="31.5" x14ac:dyDescent="0.25">
      <c r="A5" s="30" t="s">
        <v>21</v>
      </c>
      <c r="B5" s="19"/>
      <c r="C5" s="19"/>
      <c r="D5" s="19"/>
      <c r="E5" s="19"/>
      <c r="F5" s="19"/>
      <c r="G5" s="19"/>
      <c r="H5" s="20"/>
      <c r="I5" s="20"/>
    </row>
    <row r="6" spans="1:11" s="29" customFormat="1" ht="25.5" customHeight="1" x14ac:dyDescent="0.25">
      <c r="A6" s="28" t="s">
        <v>4</v>
      </c>
      <c r="B6" s="16">
        <f t="shared" ref="B6:I6" si="0">SUM(B8+B12)</f>
        <v>1322.5</v>
      </c>
      <c r="C6" s="16">
        <f t="shared" si="0"/>
        <v>2029.1</v>
      </c>
      <c r="D6" s="16">
        <f t="shared" si="0"/>
        <v>2143.1999999999998</v>
      </c>
      <c r="E6" s="16">
        <f t="shared" si="0"/>
        <v>2317</v>
      </c>
      <c r="F6" s="16">
        <f t="shared" si="0"/>
        <v>933</v>
      </c>
      <c r="G6" s="16">
        <f t="shared" si="0"/>
        <v>961.3</v>
      </c>
      <c r="H6" s="16">
        <f t="shared" si="0"/>
        <v>989.3</v>
      </c>
      <c r="I6" s="16">
        <f t="shared" si="0"/>
        <v>1019.2</v>
      </c>
    </row>
    <row r="7" spans="1:11" s="29" customFormat="1" ht="24" customHeight="1" x14ac:dyDescent="0.25">
      <c r="A7" s="30" t="s">
        <v>12</v>
      </c>
      <c r="B7" s="17"/>
      <c r="C7" s="17"/>
      <c r="D7" s="17"/>
      <c r="E7" s="17"/>
      <c r="F7" s="17"/>
      <c r="G7" s="18"/>
      <c r="H7" s="18"/>
      <c r="I7" s="17"/>
    </row>
    <row r="8" spans="1:11" s="31" customFormat="1" ht="31.5" x14ac:dyDescent="0.25">
      <c r="A8" s="28" t="s">
        <v>17</v>
      </c>
      <c r="B8" s="16">
        <f>SUM(B10:B11)</f>
        <v>379.20000000000005</v>
      </c>
      <c r="C8" s="16">
        <f t="shared" ref="C8:I8" si="1">SUM(C10:C11)</f>
        <v>386.29999999999995</v>
      </c>
      <c r="D8" s="16">
        <f t="shared" si="1"/>
        <v>381.1</v>
      </c>
      <c r="E8" s="16">
        <f t="shared" si="1"/>
        <v>361.9</v>
      </c>
      <c r="F8" s="16">
        <f t="shared" si="1"/>
        <v>370.6</v>
      </c>
      <c r="G8" s="16">
        <f t="shared" si="1"/>
        <v>377.5</v>
      </c>
      <c r="H8" s="16">
        <f t="shared" si="1"/>
        <v>382.2</v>
      </c>
      <c r="I8" s="16">
        <f t="shared" si="1"/>
        <v>387.2</v>
      </c>
    </row>
    <row r="9" spans="1:11" s="27" customFormat="1" ht="19.5" customHeight="1" x14ac:dyDescent="0.25">
      <c r="A9" s="30" t="s">
        <v>5</v>
      </c>
      <c r="B9" s="19"/>
      <c r="C9" s="19"/>
      <c r="D9" s="19"/>
      <c r="E9" s="19"/>
      <c r="F9" s="19"/>
      <c r="G9" s="20"/>
      <c r="H9" s="20"/>
      <c r="I9" s="19"/>
    </row>
    <row r="10" spans="1:11" s="29" customFormat="1" x14ac:dyDescent="0.25">
      <c r="A10" s="32" t="s">
        <v>6</v>
      </c>
      <c r="B10" s="17">
        <v>302.60000000000002</v>
      </c>
      <c r="C10" s="17">
        <v>315.2</v>
      </c>
      <c r="D10" s="17">
        <v>299.5</v>
      </c>
      <c r="E10" s="17">
        <v>301.5</v>
      </c>
      <c r="F10" s="17">
        <v>309.60000000000002</v>
      </c>
      <c r="G10" s="36">
        <v>318</v>
      </c>
      <c r="H10" s="34">
        <v>323.8</v>
      </c>
      <c r="I10" s="17">
        <v>329.8</v>
      </c>
    </row>
    <row r="11" spans="1:11" s="29" customFormat="1" ht="22.5" customHeight="1" x14ac:dyDescent="0.25">
      <c r="A11" s="32" t="s">
        <v>7</v>
      </c>
      <c r="B11" s="17">
        <v>76.599999999999994</v>
      </c>
      <c r="C11" s="17">
        <v>71.099999999999994</v>
      </c>
      <c r="D11" s="17">
        <v>81.599999999999994</v>
      </c>
      <c r="E11" s="17">
        <v>60.4</v>
      </c>
      <c r="F11" s="17">
        <v>61</v>
      </c>
      <c r="G11" s="35">
        <v>59.5</v>
      </c>
      <c r="H11" s="35">
        <v>58.4</v>
      </c>
      <c r="I11" s="17">
        <v>57.4</v>
      </c>
    </row>
    <row r="12" spans="1:11" s="31" customFormat="1" ht="31.5" customHeight="1" x14ac:dyDescent="0.25">
      <c r="A12" s="28" t="s">
        <v>8</v>
      </c>
      <c r="B12" s="16">
        <v>943.3</v>
      </c>
      <c r="C12" s="16">
        <v>1642.8</v>
      </c>
      <c r="D12" s="16">
        <v>1762.1</v>
      </c>
      <c r="E12" s="16">
        <v>1955.1</v>
      </c>
      <c r="F12" s="16">
        <v>562.4</v>
      </c>
      <c r="G12" s="23">
        <v>583.79999999999995</v>
      </c>
      <c r="H12" s="23">
        <v>607.1</v>
      </c>
      <c r="I12" s="16">
        <v>632</v>
      </c>
    </row>
    <row r="13" spans="1:11" s="31" customFormat="1" ht="24" customHeight="1" x14ac:dyDescent="0.25">
      <c r="A13" s="28" t="s">
        <v>9</v>
      </c>
      <c r="B13" s="21">
        <v>1322.4</v>
      </c>
      <c r="C13" s="21">
        <v>2052.1999999999998</v>
      </c>
      <c r="D13" s="14">
        <v>2172.1999999999998</v>
      </c>
      <c r="E13" s="14">
        <v>2317</v>
      </c>
      <c r="F13" s="14">
        <v>921.7</v>
      </c>
      <c r="G13" s="37">
        <v>956.6</v>
      </c>
      <c r="H13" s="37">
        <v>989.3</v>
      </c>
      <c r="I13" s="14">
        <v>1019.2</v>
      </c>
    </row>
    <row r="14" spans="1:11" s="31" customFormat="1" x14ac:dyDescent="0.25">
      <c r="A14" s="28" t="s">
        <v>10</v>
      </c>
      <c r="B14" s="21">
        <f>SUM(B6-B13)</f>
        <v>9.9999999999909051E-2</v>
      </c>
      <c r="C14" s="21">
        <f t="shared" ref="C14:I14" si="2">SUM(C6-C13)</f>
        <v>-23.099999999999909</v>
      </c>
      <c r="D14" s="21">
        <f t="shared" si="2"/>
        <v>-29</v>
      </c>
      <c r="E14" s="21">
        <f t="shared" si="2"/>
        <v>0</v>
      </c>
      <c r="F14" s="21">
        <f t="shared" si="2"/>
        <v>11.299999999999955</v>
      </c>
      <c r="G14" s="21">
        <f t="shared" si="2"/>
        <v>4.6999999999999318</v>
      </c>
      <c r="H14" s="21">
        <f t="shared" si="2"/>
        <v>0</v>
      </c>
      <c r="I14" s="21">
        <f t="shared" si="2"/>
        <v>0</v>
      </c>
    </row>
    <row r="15" spans="1:11" s="29" customFormat="1" ht="35.25" customHeight="1" x14ac:dyDescent="0.25">
      <c r="A15" s="32" t="s">
        <v>11</v>
      </c>
      <c r="B15" s="17">
        <v>235</v>
      </c>
      <c r="C15" s="17">
        <v>235</v>
      </c>
      <c r="D15" s="22">
        <v>251</v>
      </c>
      <c r="E15" s="22">
        <v>251</v>
      </c>
      <c r="F15" s="22">
        <v>239.7</v>
      </c>
      <c r="G15" s="22">
        <v>235</v>
      </c>
      <c r="H15" s="22">
        <v>235</v>
      </c>
      <c r="I15" s="22">
        <v>235</v>
      </c>
    </row>
    <row r="16" spans="1:11" s="29" customFormat="1" x14ac:dyDescent="0.25">
      <c r="C16" s="33"/>
    </row>
    <row r="17" spans="3:3" s="29" customFormat="1" x14ac:dyDescent="0.25">
      <c r="C17" s="33"/>
    </row>
    <row r="18" spans="3:3" s="29" customFormat="1" x14ac:dyDescent="0.25">
      <c r="C18" s="33"/>
    </row>
    <row r="19" spans="3:3" s="31" customFormat="1" x14ac:dyDescent="0.25"/>
    <row r="20" spans="3:3" s="29" customFormat="1" x14ac:dyDescent="0.25"/>
    <row r="21" spans="3:3" s="29" customFormat="1" x14ac:dyDescent="0.25"/>
    <row r="22" spans="3:3" s="29" customFormat="1" x14ac:dyDescent="0.25"/>
    <row r="23" spans="3:3" s="29" customFormat="1" x14ac:dyDescent="0.25"/>
    <row r="24" spans="3:3" s="29" customFormat="1" x14ac:dyDescent="0.25"/>
    <row r="25" spans="3:3" s="29" customFormat="1" x14ac:dyDescent="0.25"/>
    <row r="26" spans="3:3" s="29" customFormat="1" x14ac:dyDescent="0.25"/>
    <row r="27" spans="3:3" s="29" customFormat="1" x14ac:dyDescent="0.25"/>
    <row r="28" spans="3:3" s="29" customFormat="1" x14ac:dyDescent="0.25"/>
    <row r="29" spans="3:3" s="29" customFormat="1" x14ac:dyDescent="0.25"/>
    <row r="30" spans="3:3" s="29" customFormat="1" x14ac:dyDescent="0.25"/>
    <row r="31" spans="3:3" s="29" customFormat="1" x14ac:dyDescent="0.25"/>
    <row r="32" spans="3:3" s="29" customFormat="1" x14ac:dyDescent="0.25"/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  <row r="128" s="29" customFormat="1" x14ac:dyDescent="0.25"/>
    <row r="129" s="29" customFormat="1" x14ac:dyDescent="0.25"/>
    <row r="130" s="29" customFormat="1" x14ac:dyDescent="0.25"/>
    <row r="131" s="29" customFormat="1" x14ac:dyDescent="0.25"/>
    <row r="132" s="29" customFormat="1" x14ac:dyDescent="0.25"/>
    <row r="133" s="29" customFormat="1" x14ac:dyDescent="0.25"/>
    <row r="134" s="29" customFormat="1" x14ac:dyDescent="0.25"/>
    <row r="135" s="29" customFormat="1" x14ac:dyDescent="0.25"/>
    <row r="136" s="29" customFormat="1" x14ac:dyDescent="0.25"/>
    <row r="137" s="29" customFormat="1" x14ac:dyDescent="0.25"/>
    <row r="138" s="29" customFormat="1" x14ac:dyDescent="0.25"/>
    <row r="139" s="29" customFormat="1" x14ac:dyDescent="0.25"/>
    <row r="140" s="29" customFormat="1" x14ac:dyDescent="0.25"/>
    <row r="141" s="29" customFormat="1" x14ac:dyDescent="0.25"/>
    <row r="142" s="29" customFormat="1" x14ac:dyDescent="0.25"/>
    <row r="143" s="29" customFormat="1" x14ac:dyDescent="0.25"/>
    <row r="144" s="29" customFormat="1" x14ac:dyDescent="0.25"/>
    <row r="145" s="29" customFormat="1" x14ac:dyDescent="0.25"/>
    <row r="146" s="29" customFormat="1" x14ac:dyDescent="0.25"/>
    <row r="147" s="29" customFormat="1" x14ac:dyDescent="0.25"/>
    <row r="148" s="29" customFormat="1" x14ac:dyDescent="0.25"/>
    <row r="149" s="29" customFormat="1" x14ac:dyDescent="0.25"/>
    <row r="150" s="29" customFormat="1" x14ac:dyDescent="0.25"/>
    <row r="151" s="29" customFormat="1" x14ac:dyDescent="0.25"/>
    <row r="152" s="29" customFormat="1" x14ac:dyDescent="0.25"/>
    <row r="153" s="29" customFormat="1" x14ac:dyDescent="0.25"/>
    <row r="154" s="29" customFormat="1" x14ac:dyDescent="0.25"/>
    <row r="155" s="29" customFormat="1" x14ac:dyDescent="0.25"/>
    <row r="156" s="29" customFormat="1" x14ac:dyDescent="0.25"/>
    <row r="157" s="29" customFormat="1" x14ac:dyDescent="0.25"/>
    <row r="158" s="29" customFormat="1" x14ac:dyDescent="0.25"/>
    <row r="159" s="29" customFormat="1" x14ac:dyDescent="0.25"/>
    <row r="160" s="29" customFormat="1" x14ac:dyDescent="0.25"/>
    <row r="161" s="29" customFormat="1" x14ac:dyDescent="0.25"/>
    <row r="162" s="29" customFormat="1" x14ac:dyDescent="0.25"/>
    <row r="163" s="29" customFormat="1" x14ac:dyDescent="0.25"/>
    <row r="164" s="29" customFormat="1" x14ac:dyDescent="0.25"/>
    <row r="165" s="29" customFormat="1" x14ac:dyDescent="0.25"/>
    <row r="166" s="29" customFormat="1" x14ac:dyDescent="0.25"/>
    <row r="167" s="29" customFormat="1" x14ac:dyDescent="0.25"/>
    <row r="168" s="29" customFormat="1" x14ac:dyDescent="0.25"/>
    <row r="169" s="29" customFormat="1" x14ac:dyDescent="0.25"/>
    <row r="170" s="29" customFormat="1" x14ac:dyDescent="0.25"/>
    <row r="171" s="29" customFormat="1" x14ac:dyDescent="0.25"/>
    <row r="172" s="29" customFormat="1" x14ac:dyDescent="0.25"/>
    <row r="173" s="29" customFormat="1" x14ac:dyDescent="0.25"/>
    <row r="174" s="29" customFormat="1" x14ac:dyDescent="0.25"/>
    <row r="175" s="29" customFormat="1" x14ac:dyDescent="0.25"/>
    <row r="176" s="29" customFormat="1" x14ac:dyDescent="0.25"/>
    <row r="177" s="29" customFormat="1" x14ac:dyDescent="0.25"/>
    <row r="178" s="29" customFormat="1" x14ac:dyDescent="0.25"/>
    <row r="179" s="29" customFormat="1" x14ac:dyDescent="0.25"/>
    <row r="180" s="29" customFormat="1" x14ac:dyDescent="0.25"/>
    <row r="181" s="29" customFormat="1" x14ac:dyDescent="0.25"/>
    <row r="182" s="29" customFormat="1" x14ac:dyDescent="0.25"/>
    <row r="183" s="29" customFormat="1" x14ac:dyDescent="0.25"/>
    <row r="184" s="29" customFormat="1" x14ac:dyDescent="0.25"/>
    <row r="185" s="29" customFormat="1" x14ac:dyDescent="0.25"/>
    <row r="186" s="29" customFormat="1" x14ac:dyDescent="0.25"/>
    <row r="187" s="29" customFormat="1" x14ac:dyDescent="0.25"/>
    <row r="188" s="29" customFormat="1" x14ac:dyDescent="0.25"/>
    <row r="189" s="29" customFormat="1" x14ac:dyDescent="0.25"/>
    <row r="190" s="29" customFormat="1" x14ac:dyDescent="0.25"/>
    <row r="191" s="29" customFormat="1" x14ac:dyDescent="0.25"/>
    <row r="192" s="29" customFormat="1" x14ac:dyDescent="0.25"/>
    <row r="193" s="29" customFormat="1" x14ac:dyDescent="0.25"/>
    <row r="194" s="29" customFormat="1" x14ac:dyDescent="0.25"/>
    <row r="195" s="29" customFormat="1" x14ac:dyDescent="0.25"/>
    <row r="196" s="29" customFormat="1" x14ac:dyDescent="0.25"/>
    <row r="197" s="29" customFormat="1" x14ac:dyDescent="0.25"/>
    <row r="198" s="29" customFormat="1" x14ac:dyDescent="0.25"/>
    <row r="199" s="29" customFormat="1" x14ac:dyDescent="0.25"/>
    <row r="200" s="29" customFormat="1" x14ac:dyDescent="0.25"/>
    <row r="201" s="29" customFormat="1" x14ac:dyDescent="0.25"/>
    <row r="202" s="29" customFormat="1" x14ac:dyDescent="0.25"/>
    <row r="203" s="29" customFormat="1" x14ac:dyDescent="0.25"/>
    <row r="204" s="29" customFormat="1" x14ac:dyDescent="0.25"/>
    <row r="205" s="29" customFormat="1" x14ac:dyDescent="0.25"/>
    <row r="206" s="29" customFormat="1" x14ac:dyDescent="0.25"/>
    <row r="207" s="29" customFormat="1" x14ac:dyDescent="0.25"/>
    <row r="208" s="29" customFormat="1" x14ac:dyDescent="0.25"/>
    <row r="209" s="29" customFormat="1" x14ac:dyDescent="0.25"/>
    <row r="210" s="29" customFormat="1" x14ac:dyDescent="0.25"/>
    <row r="211" s="29" customFormat="1" x14ac:dyDescent="0.25"/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211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5" sqref="F15"/>
    </sheetView>
  </sheetViews>
  <sheetFormatPr defaultRowHeight="15.75" x14ac:dyDescent="0.25"/>
  <cols>
    <col min="1" max="1" width="34.42578125" style="29" customWidth="1"/>
    <col min="2" max="2" width="14" style="29" customWidth="1"/>
    <col min="3" max="3" width="20" style="29" customWidth="1"/>
    <col min="4" max="4" width="11.28515625" style="29" customWidth="1"/>
    <col min="5" max="5" width="10.7109375" style="29" customWidth="1"/>
    <col min="6" max="6" width="11.140625" style="29" customWidth="1"/>
    <col min="7" max="7" width="12.42578125" style="29" customWidth="1"/>
    <col min="8" max="8" width="13" style="29" customWidth="1"/>
    <col min="9" max="9" width="12.7109375" style="29" customWidth="1"/>
    <col min="10" max="11" width="9.140625" style="29"/>
    <col min="12" max="16384" width="9.140625" style="1"/>
  </cols>
  <sheetData>
    <row r="1" spans="1:11" s="6" customForma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6" customFormat="1" ht="33" customHeight="1" x14ac:dyDescent="0.25">
      <c r="A2" s="38" t="s">
        <v>13</v>
      </c>
      <c r="B2" s="39"/>
      <c r="C2" s="39"/>
      <c r="D2" s="39"/>
      <c r="E2" s="39"/>
      <c r="F2" s="39"/>
      <c r="G2" s="39"/>
      <c r="H2" s="29"/>
      <c r="I2" s="29"/>
      <c r="J2" s="29"/>
      <c r="K2" s="29"/>
    </row>
    <row r="3" spans="1:11" s="29" customFormat="1" x14ac:dyDescent="0.25">
      <c r="G3" s="29" t="s">
        <v>18</v>
      </c>
    </row>
    <row r="4" spans="1:11" s="26" customFormat="1" ht="44.25" x14ac:dyDescent="0.25">
      <c r="A4" s="24" t="s">
        <v>0</v>
      </c>
      <c r="B4" s="25" t="s">
        <v>1</v>
      </c>
      <c r="C4" s="25" t="s">
        <v>23</v>
      </c>
      <c r="D4" s="24" t="s">
        <v>2</v>
      </c>
      <c r="E4" s="24" t="s">
        <v>3</v>
      </c>
      <c r="F4" s="24" t="s">
        <v>14</v>
      </c>
      <c r="G4" s="24" t="s">
        <v>15</v>
      </c>
      <c r="H4" s="24" t="s">
        <v>19</v>
      </c>
      <c r="I4" s="24" t="s">
        <v>22</v>
      </c>
    </row>
    <row r="5" spans="1:11" s="27" customFormat="1" x14ac:dyDescent="0.25">
      <c r="A5" s="20" t="s">
        <v>20</v>
      </c>
      <c r="B5" s="19"/>
      <c r="C5" s="19"/>
      <c r="D5" s="19"/>
      <c r="E5" s="19"/>
      <c r="F5" s="19"/>
      <c r="G5" s="19"/>
      <c r="H5" s="20"/>
      <c r="I5" s="20"/>
    </row>
    <row r="6" spans="1:11" s="29" customFormat="1" ht="25.5" customHeight="1" x14ac:dyDescent="0.25">
      <c r="A6" s="28" t="s">
        <v>4</v>
      </c>
      <c r="B6" s="16">
        <f t="shared" ref="B6:I6" si="0">SUM(B8+B12)</f>
        <v>1322.5</v>
      </c>
      <c r="C6" s="16">
        <f t="shared" si="0"/>
        <v>2029.1</v>
      </c>
      <c r="D6" s="16">
        <f t="shared" ref="D6:F6" si="1">SUM(D8+D12)</f>
        <v>2143.1999999999998</v>
      </c>
      <c r="E6" s="16">
        <f t="shared" si="1"/>
        <v>2317</v>
      </c>
      <c r="F6" s="16">
        <f t="shared" si="1"/>
        <v>933</v>
      </c>
      <c r="G6" s="16">
        <f t="shared" si="0"/>
        <v>974.4</v>
      </c>
      <c r="H6" s="16">
        <f t="shared" si="0"/>
        <v>1015.0999999999999</v>
      </c>
      <c r="I6" s="16">
        <f t="shared" si="0"/>
        <v>1057.7</v>
      </c>
    </row>
    <row r="7" spans="1:11" s="29" customFormat="1" ht="24" customHeight="1" x14ac:dyDescent="0.25">
      <c r="A7" s="30" t="s">
        <v>12</v>
      </c>
      <c r="B7" s="17"/>
      <c r="C7" s="17"/>
      <c r="D7" s="17"/>
      <c r="E7" s="17"/>
      <c r="F7" s="17"/>
      <c r="G7" s="18"/>
      <c r="H7" s="18"/>
      <c r="I7" s="17"/>
    </row>
    <row r="8" spans="1:11" s="31" customFormat="1" ht="31.5" x14ac:dyDescent="0.25">
      <c r="A8" s="28" t="s">
        <v>17</v>
      </c>
      <c r="B8" s="16">
        <f>SUM(B10:B11)</f>
        <v>379.20000000000005</v>
      </c>
      <c r="C8" s="16">
        <f t="shared" ref="C8:I8" si="2">SUM(C10:C11)</f>
        <v>386.29999999999995</v>
      </c>
      <c r="D8" s="16">
        <f t="shared" ref="D8:F8" si="3">SUM(D10:D11)</f>
        <v>381.1</v>
      </c>
      <c r="E8" s="16">
        <f t="shared" si="3"/>
        <v>361.9</v>
      </c>
      <c r="F8" s="16">
        <f t="shared" si="3"/>
        <v>370.6</v>
      </c>
      <c r="G8" s="16">
        <f t="shared" si="2"/>
        <v>389.5</v>
      </c>
      <c r="H8" s="16">
        <f t="shared" si="2"/>
        <v>406.8</v>
      </c>
      <c r="I8" s="16">
        <f t="shared" si="2"/>
        <v>425.1</v>
      </c>
    </row>
    <row r="9" spans="1:11" s="27" customFormat="1" ht="19.5" customHeight="1" x14ac:dyDescent="0.25">
      <c r="A9" s="30" t="s">
        <v>5</v>
      </c>
      <c r="B9" s="19"/>
      <c r="C9" s="19"/>
      <c r="D9" s="19"/>
      <c r="E9" s="19"/>
      <c r="F9" s="19"/>
      <c r="G9" s="20"/>
      <c r="H9" s="20"/>
      <c r="I9" s="19"/>
    </row>
    <row r="10" spans="1:11" s="29" customFormat="1" x14ac:dyDescent="0.25">
      <c r="A10" s="32" t="s">
        <v>6</v>
      </c>
      <c r="B10" s="17">
        <v>302.60000000000002</v>
      </c>
      <c r="C10" s="17">
        <v>315.2</v>
      </c>
      <c r="D10" s="17">
        <v>299.5</v>
      </c>
      <c r="E10" s="17">
        <v>301.5</v>
      </c>
      <c r="F10" s="17">
        <v>309.60000000000002</v>
      </c>
      <c r="G10" s="36">
        <v>326.5</v>
      </c>
      <c r="H10" s="34">
        <v>341.3</v>
      </c>
      <c r="I10" s="17">
        <v>357</v>
      </c>
    </row>
    <row r="11" spans="1:11" s="29" customFormat="1" ht="22.5" customHeight="1" x14ac:dyDescent="0.25">
      <c r="A11" s="32" t="s">
        <v>7</v>
      </c>
      <c r="B11" s="17">
        <v>76.599999999999994</v>
      </c>
      <c r="C11" s="17">
        <v>71.099999999999994</v>
      </c>
      <c r="D11" s="17">
        <v>81.599999999999994</v>
      </c>
      <c r="E11" s="17">
        <v>60.4</v>
      </c>
      <c r="F11" s="17">
        <v>61</v>
      </c>
      <c r="G11" s="35">
        <v>63</v>
      </c>
      <c r="H11" s="35">
        <v>65.5</v>
      </c>
      <c r="I11" s="17">
        <v>68.099999999999994</v>
      </c>
    </row>
    <row r="12" spans="1:11" s="31" customFormat="1" ht="31.5" customHeight="1" x14ac:dyDescent="0.25">
      <c r="A12" s="28" t="s">
        <v>8</v>
      </c>
      <c r="B12" s="16">
        <v>943.3</v>
      </c>
      <c r="C12" s="16">
        <v>1642.8</v>
      </c>
      <c r="D12" s="16">
        <v>1762.1</v>
      </c>
      <c r="E12" s="16">
        <v>1955.1</v>
      </c>
      <c r="F12" s="16">
        <v>562.4</v>
      </c>
      <c r="G12" s="23">
        <v>584.9</v>
      </c>
      <c r="H12" s="23">
        <v>608.29999999999995</v>
      </c>
      <c r="I12" s="16">
        <v>632.6</v>
      </c>
    </row>
    <row r="13" spans="1:11" s="31" customFormat="1" ht="24" customHeight="1" x14ac:dyDescent="0.25">
      <c r="A13" s="28" t="s">
        <v>9</v>
      </c>
      <c r="B13" s="21">
        <v>1322.4</v>
      </c>
      <c r="C13" s="21">
        <v>2052.1999999999998</v>
      </c>
      <c r="D13" s="14">
        <v>2172.1999999999998</v>
      </c>
      <c r="E13" s="14">
        <v>2317</v>
      </c>
      <c r="F13" s="14">
        <v>921.7</v>
      </c>
      <c r="G13" s="37">
        <v>964.7</v>
      </c>
      <c r="H13" s="37">
        <v>1005.1</v>
      </c>
      <c r="I13" s="14">
        <v>1047.7</v>
      </c>
    </row>
    <row r="14" spans="1:11" s="31" customFormat="1" x14ac:dyDescent="0.25">
      <c r="A14" s="28" t="s">
        <v>10</v>
      </c>
      <c r="B14" s="21">
        <f>SUM(B6-B13)</f>
        <v>9.9999999999909051E-2</v>
      </c>
      <c r="C14" s="21">
        <f t="shared" ref="C14:I14" si="4">SUM(C6-C13)</f>
        <v>-23.099999999999909</v>
      </c>
      <c r="D14" s="21">
        <f t="shared" si="4"/>
        <v>-29</v>
      </c>
      <c r="E14" s="21">
        <f t="shared" si="4"/>
        <v>0</v>
      </c>
      <c r="F14" s="21">
        <f t="shared" si="4"/>
        <v>11.299999999999955</v>
      </c>
      <c r="G14" s="21">
        <f t="shared" si="4"/>
        <v>9.6999999999999318</v>
      </c>
      <c r="H14" s="21">
        <f t="shared" si="4"/>
        <v>9.9999999999998863</v>
      </c>
      <c r="I14" s="21">
        <f t="shared" si="4"/>
        <v>10</v>
      </c>
    </row>
    <row r="15" spans="1:11" s="29" customFormat="1" ht="35.25" customHeight="1" x14ac:dyDescent="0.25">
      <c r="A15" s="32" t="s">
        <v>11</v>
      </c>
      <c r="B15" s="17">
        <v>235</v>
      </c>
      <c r="C15" s="17">
        <v>235</v>
      </c>
      <c r="D15" s="22">
        <v>251</v>
      </c>
      <c r="E15" s="22">
        <v>251</v>
      </c>
      <c r="F15" s="22">
        <v>239.7</v>
      </c>
      <c r="G15" s="22">
        <v>230</v>
      </c>
      <c r="H15" s="22">
        <v>220</v>
      </c>
      <c r="I15" s="22">
        <v>210</v>
      </c>
    </row>
    <row r="16" spans="1:11" s="29" customFormat="1" x14ac:dyDescent="0.25">
      <c r="C16" s="33"/>
    </row>
    <row r="17" spans="3:3" s="29" customFormat="1" x14ac:dyDescent="0.25">
      <c r="C17" s="33"/>
    </row>
    <row r="18" spans="3:3" s="29" customFormat="1" x14ac:dyDescent="0.25">
      <c r="C18" s="33"/>
    </row>
    <row r="19" spans="3:3" s="31" customFormat="1" x14ac:dyDescent="0.25"/>
    <row r="20" spans="3:3" s="29" customFormat="1" x14ac:dyDescent="0.25"/>
    <row r="21" spans="3:3" s="29" customFormat="1" x14ac:dyDescent="0.25"/>
    <row r="22" spans="3:3" s="29" customFormat="1" x14ac:dyDescent="0.25"/>
    <row r="23" spans="3:3" s="29" customFormat="1" x14ac:dyDescent="0.25"/>
    <row r="24" spans="3:3" s="29" customFormat="1" x14ac:dyDescent="0.25"/>
    <row r="25" spans="3:3" s="29" customFormat="1" x14ac:dyDescent="0.25"/>
    <row r="26" spans="3:3" s="29" customFormat="1" x14ac:dyDescent="0.25"/>
    <row r="27" spans="3:3" s="29" customFormat="1" x14ac:dyDescent="0.25"/>
    <row r="28" spans="3:3" s="29" customFormat="1" x14ac:dyDescent="0.25"/>
    <row r="29" spans="3:3" s="29" customFormat="1" x14ac:dyDescent="0.25"/>
    <row r="30" spans="3:3" s="29" customFormat="1" x14ac:dyDescent="0.25"/>
    <row r="31" spans="3:3" s="29" customFormat="1" x14ac:dyDescent="0.25"/>
    <row r="32" spans="3:3" s="29" customFormat="1" x14ac:dyDescent="0.25"/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  <row r="128" s="29" customFormat="1" x14ac:dyDescent="0.25"/>
    <row r="129" s="29" customFormat="1" x14ac:dyDescent="0.25"/>
    <row r="130" s="29" customFormat="1" x14ac:dyDescent="0.25"/>
    <row r="131" s="29" customFormat="1" x14ac:dyDescent="0.25"/>
    <row r="132" s="29" customFormat="1" x14ac:dyDescent="0.25"/>
    <row r="133" s="29" customFormat="1" x14ac:dyDescent="0.25"/>
    <row r="134" s="29" customFormat="1" x14ac:dyDescent="0.25"/>
    <row r="135" s="29" customFormat="1" x14ac:dyDescent="0.25"/>
    <row r="136" s="29" customFormat="1" x14ac:dyDescent="0.25"/>
    <row r="137" s="29" customFormat="1" x14ac:dyDescent="0.25"/>
    <row r="138" s="29" customFormat="1" x14ac:dyDescent="0.25"/>
    <row r="139" s="29" customFormat="1" x14ac:dyDescent="0.25"/>
    <row r="140" s="29" customFormat="1" x14ac:dyDescent="0.25"/>
    <row r="141" s="29" customFormat="1" x14ac:dyDescent="0.25"/>
    <row r="142" s="29" customFormat="1" x14ac:dyDescent="0.25"/>
    <row r="143" s="29" customFormat="1" x14ac:dyDescent="0.25"/>
    <row r="144" s="29" customFormat="1" x14ac:dyDescent="0.25"/>
    <row r="145" s="29" customFormat="1" x14ac:dyDescent="0.25"/>
    <row r="146" s="29" customFormat="1" x14ac:dyDescent="0.25"/>
    <row r="147" s="29" customFormat="1" x14ac:dyDescent="0.25"/>
    <row r="148" s="29" customFormat="1" x14ac:dyDescent="0.25"/>
    <row r="149" s="29" customFormat="1" x14ac:dyDescent="0.25"/>
    <row r="150" s="29" customFormat="1" x14ac:dyDescent="0.25"/>
    <row r="151" s="29" customFormat="1" x14ac:dyDescent="0.25"/>
    <row r="152" s="29" customFormat="1" x14ac:dyDescent="0.25"/>
    <row r="153" s="29" customFormat="1" x14ac:dyDescent="0.25"/>
    <row r="154" s="29" customFormat="1" x14ac:dyDescent="0.25"/>
    <row r="155" s="29" customFormat="1" x14ac:dyDescent="0.25"/>
    <row r="156" s="29" customFormat="1" x14ac:dyDescent="0.25"/>
    <row r="157" s="29" customFormat="1" x14ac:dyDescent="0.25"/>
    <row r="158" s="29" customFormat="1" x14ac:dyDescent="0.25"/>
    <row r="159" s="29" customFormat="1" x14ac:dyDescent="0.25"/>
    <row r="160" s="29" customFormat="1" x14ac:dyDescent="0.25"/>
    <row r="161" s="29" customFormat="1" x14ac:dyDescent="0.25"/>
    <row r="162" s="29" customFormat="1" x14ac:dyDescent="0.25"/>
    <row r="163" s="29" customFormat="1" x14ac:dyDescent="0.25"/>
    <row r="164" s="29" customFormat="1" x14ac:dyDescent="0.25"/>
    <row r="165" s="29" customFormat="1" x14ac:dyDescent="0.25"/>
    <row r="166" s="29" customFormat="1" x14ac:dyDescent="0.25"/>
    <row r="167" s="29" customFormat="1" x14ac:dyDescent="0.25"/>
    <row r="168" s="29" customFormat="1" x14ac:dyDescent="0.25"/>
    <row r="169" s="29" customFormat="1" x14ac:dyDescent="0.25"/>
    <row r="170" s="29" customFormat="1" x14ac:dyDescent="0.25"/>
    <row r="171" s="29" customFormat="1" x14ac:dyDescent="0.25"/>
    <row r="172" s="29" customFormat="1" x14ac:dyDescent="0.25"/>
    <row r="173" s="29" customFormat="1" x14ac:dyDescent="0.25"/>
    <row r="174" s="29" customFormat="1" x14ac:dyDescent="0.25"/>
    <row r="175" s="29" customFormat="1" x14ac:dyDescent="0.25"/>
    <row r="176" s="29" customFormat="1" x14ac:dyDescent="0.25"/>
    <row r="177" s="29" customFormat="1" x14ac:dyDescent="0.25"/>
    <row r="178" s="29" customFormat="1" x14ac:dyDescent="0.25"/>
    <row r="179" s="29" customFormat="1" x14ac:dyDescent="0.25"/>
    <row r="180" s="29" customFormat="1" x14ac:dyDescent="0.25"/>
    <row r="181" s="29" customFormat="1" x14ac:dyDescent="0.25"/>
    <row r="182" s="29" customFormat="1" x14ac:dyDescent="0.25"/>
    <row r="183" s="29" customFormat="1" x14ac:dyDescent="0.25"/>
    <row r="184" s="29" customFormat="1" x14ac:dyDescent="0.25"/>
    <row r="185" s="29" customFormat="1" x14ac:dyDescent="0.25"/>
    <row r="186" s="29" customFormat="1" x14ac:dyDescent="0.25"/>
    <row r="187" s="29" customFormat="1" x14ac:dyDescent="0.25"/>
    <row r="188" s="29" customFormat="1" x14ac:dyDescent="0.25"/>
    <row r="189" s="29" customFormat="1" x14ac:dyDescent="0.25"/>
    <row r="190" s="29" customFormat="1" x14ac:dyDescent="0.25"/>
    <row r="191" s="29" customFormat="1" x14ac:dyDescent="0.25"/>
    <row r="192" s="29" customFormat="1" x14ac:dyDescent="0.25"/>
    <row r="193" s="29" customFormat="1" x14ac:dyDescent="0.25"/>
    <row r="194" s="29" customFormat="1" x14ac:dyDescent="0.25"/>
    <row r="195" s="29" customFormat="1" x14ac:dyDescent="0.25"/>
    <row r="196" s="29" customFormat="1" x14ac:dyDescent="0.25"/>
    <row r="197" s="29" customFormat="1" x14ac:dyDescent="0.25"/>
    <row r="198" s="29" customFormat="1" x14ac:dyDescent="0.25"/>
    <row r="199" s="29" customFormat="1" x14ac:dyDescent="0.25"/>
    <row r="200" s="29" customFormat="1" x14ac:dyDescent="0.25"/>
    <row r="201" s="29" customFormat="1" x14ac:dyDescent="0.25"/>
    <row r="202" s="29" customFormat="1" x14ac:dyDescent="0.25"/>
    <row r="203" s="29" customFormat="1" x14ac:dyDescent="0.25"/>
    <row r="204" s="29" customFormat="1" x14ac:dyDescent="0.25"/>
    <row r="205" s="29" customFormat="1" x14ac:dyDescent="0.25"/>
    <row r="206" s="29" customFormat="1" x14ac:dyDescent="0.25"/>
    <row r="207" s="29" customFormat="1" x14ac:dyDescent="0.25"/>
    <row r="208" s="29" customFormat="1" x14ac:dyDescent="0.25"/>
    <row r="209" s="29" customFormat="1" x14ac:dyDescent="0.25"/>
    <row r="210" s="29" customFormat="1" x14ac:dyDescent="0.25"/>
    <row r="211" s="29" customFormat="1" x14ac:dyDescent="0.25"/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19"/>
  <sheetViews>
    <sheetView tabSelected="1"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9" sqref="A19:XFD19"/>
    </sheetView>
  </sheetViews>
  <sheetFormatPr defaultRowHeight="15.75" x14ac:dyDescent="0.25"/>
  <cols>
    <col min="1" max="1" width="34.42578125" style="6" customWidth="1"/>
    <col min="2" max="2" width="14" style="6" customWidth="1"/>
    <col min="3" max="3" width="20" style="6" customWidth="1"/>
    <col min="4" max="4" width="11.28515625" style="8" customWidth="1"/>
    <col min="5" max="5" width="10.7109375" style="8" customWidth="1"/>
    <col min="6" max="6" width="11.140625" style="6" customWidth="1"/>
    <col min="7" max="7" width="12.42578125" style="6" customWidth="1"/>
    <col min="8" max="8" width="13" style="6" customWidth="1"/>
    <col min="9" max="9" width="12.7109375" style="6" customWidth="1"/>
    <col min="10" max="16384" width="9.140625" style="1"/>
  </cols>
  <sheetData>
    <row r="1" spans="1:9" s="6" customFormat="1" x14ac:dyDescent="0.25"/>
    <row r="2" spans="1:9" s="6" customFormat="1" ht="33" customHeight="1" x14ac:dyDescent="0.25">
      <c r="A2" s="40" t="s">
        <v>13</v>
      </c>
      <c r="B2" s="41"/>
      <c r="C2" s="41"/>
      <c r="D2" s="41"/>
      <c r="E2" s="41"/>
      <c r="F2" s="41"/>
      <c r="G2" s="41"/>
    </row>
    <row r="3" spans="1:9" x14ac:dyDescent="0.25">
      <c r="D3" s="6"/>
      <c r="E3" s="6"/>
      <c r="G3" s="6" t="s">
        <v>18</v>
      </c>
    </row>
    <row r="4" spans="1:9" s="2" customFormat="1" ht="52.5" customHeight="1" x14ac:dyDescent="0.25">
      <c r="A4" s="7" t="s">
        <v>0</v>
      </c>
      <c r="B4" s="4" t="s">
        <v>1</v>
      </c>
      <c r="C4" s="25" t="s">
        <v>23</v>
      </c>
      <c r="D4" s="24" t="s">
        <v>2</v>
      </c>
      <c r="E4" s="24" t="s">
        <v>3</v>
      </c>
      <c r="F4" s="24" t="s">
        <v>14</v>
      </c>
      <c r="G4" s="24" t="s">
        <v>15</v>
      </c>
      <c r="H4" s="24" t="s">
        <v>19</v>
      </c>
      <c r="I4" s="24" t="s">
        <v>22</v>
      </c>
    </row>
    <row r="5" spans="1:9" s="3" customFormat="1" x14ac:dyDescent="0.25">
      <c r="A5" s="9" t="s">
        <v>16</v>
      </c>
      <c r="B5" s="5"/>
      <c r="C5" s="5"/>
      <c r="D5" s="5"/>
      <c r="E5" s="5"/>
      <c r="F5" s="5"/>
      <c r="G5" s="5"/>
      <c r="H5" s="9"/>
      <c r="I5" s="9"/>
    </row>
    <row r="6" spans="1:9" ht="25.5" customHeight="1" x14ac:dyDescent="0.25">
      <c r="A6" s="13" t="s">
        <v>4</v>
      </c>
      <c r="B6" s="16">
        <f t="shared" ref="B6:I6" si="0">SUM(B8+B12)</f>
        <v>1322.5</v>
      </c>
      <c r="C6" s="16">
        <f t="shared" si="0"/>
        <v>2029.1</v>
      </c>
      <c r="D6" s="16">
        <f t="shared" ref="D6:F6" si="1">SUM(D8+D12)</f>
        <v>2143.1999999999998</v>
      </c>
      <c r="E6" s="16">
        <f t="shared" si="1"/>
        <v>2317</v>
      </c>
      <c r="F6" s="16">
        <f t="shared" si="1"/>
        <v>933</v>
      </c>
      <c r="G6" s="16">
        <f t="shared" si="0"/>
        <v>967.4</v>
      </c>
      <c r="H6" s="16">
        <f t="shared" si="0"/>
        <v>1000.7</v>
      </c>
      <c r="I6" s="16">
        <f t="shared" si="0"/>
        <v>1036.2</v>
      </c>
    </row>
    <row r="7" spans="1:9" ht="24" customHeight="1" x14ac:dyDescent="0.25">
      <c r="A7" s="11" t="s">
        <v>12</v>
      </c>
      <c r="B7" s="17"/>
      <c r="C7" s="17"/>
      <c r="D7" s="17"/>
      <c r="E7" s="17"/>
      <c r="F7" s="17"/>
      <c r="G7" s="18"/>
      <c r="H7" s="18"/>
      <c r="I7" s="17"/>
    </row>
    <row r="8" spans="1:9" s="15" customFormat="1" ht="31.5" x14ac:dyDescent="0.25">
      <c r="A8" s="13" t="s">
        <v>17</v>
      </c>
      <c r="B8" s="16">
        <f>SUM(B10:B11)</f>
        <v>379.20000000000005</v>
      </c>
      <c r="C8" s="16">
        <f t="shared" ref="C8:I8" si="2">SUM(C10:C11)</f>
        <v>386.29999999999995</v>
      </c>
      <c r="D8" s="16">
        <f t="shared" ref="D8:F8" si="3">SUM(D10:D11)</f>
        <v>381.1</v>
      </c>
      <c r="E8" s="16">
        <f t="shared" si="3"/>
        <v>361.9</v>
      </c>
      <c r="F8" s="16">
        <f t="shared" si="3"/>
        <v>370.6</v>
      </c>
      <c r="G8" s="16">
        <f t="shared" si="2"/>
        <v>382.5</v>
      </c>
      <c r="H8" s="16">
        <f t="shared" si="2"/>
        <v>391.8</v>
      </c>
      <c r="I8" s="16">
        <f t="shared" si="2"/>
        <v>401.7</v>
      </c>
    </row>
    <row r="9" spans="1:9" s="3" customFormat="1" ht="19.5" customHeight="1" x14ac:dyDescent="0.25">
      <c r="A9" s="11" t="s">
        <v>5</v>
      </c>
      <c r="B9" s="19"/>
      <c r="C9" s="19"/>
      <c r="D9" s="19"/>
      <c r="E9" s="19"/>
      <c r="F9" s="19"/>
      <c r="G9" s="20"/>
      <c r="H9" s="20"/>
      <c r="I9" s="19"/>
    </row>
    <row r="10" spans="1:9" x14ac:dyDescent="0.25">
      <c r="A10" s="10" t="s">
        <v>6</v>
      </c>
      <c r="B10" s="17">
        <v>302.60000000000002</v>
      </c>
      <c r="C10" s="17">
        <v>315.2</v>
      </c>
      <c r="D10" s="17">
        <v>299.5</v>
      </c>
      <c r="E10" s="17">
        <v>301.5</v>
      </c>
      <c r="F10" s="17">
        <v>309.60000000000002</v>
      </c>
      <c r="G10" s="36">
        <v>321.39999999999998</v>
      </c>
      <c r="H10" s="34">
        <v>330.5</v>
      </c>
      <c r="I10" s="17">
        <v>340</v>
      </c>
    </row>
    <row r="11" spans="1:9" ht="22.5" customHeight="1" x14ac:dyDescent="0.25">
      <c r="A11" s="10" t="s">
        <v>7</v>
      </c>
      <c r="B11" s="17">
        <v>76.599999999999994</v>
      </c>
      <c r="C11" s="17">
        <v>71.099999999999994</v>
      </c>
      <c r="D11" s="17">
        <v>81.599999999999994</v>
      </c>
      <c r="E11" s="17">
        <v>60.4</v>
      </c>
      <c r="F11" s="17">
        <v>61</v>
      </c>
      <c r="G11" s="35">
        <v>61.1</v>
      </c>
      <c r="H11" s="35">
        <v>61.3</v>
      </c>
      <c r="I11" s="17">
        <v>61.7</v>
      </c>
    </row>
    <row r="12" spans="1:9" s="15" customFormat="1" ht="31.5" customHeight="1" x14ac:dyDescent="0.25">
      <c r="A12" s="13" t="s">
        <v>8</v>
      </c>
      <c r="B12" s="16">
        <v>943.3</v>
      </c>
      <c r="C12" s="16">
        <v>1642.8</v>
      </c>
      <c r="D12" s="16">
        <v>1762.1</v>
      </c>
      <c r="E12" s="16">
        <v>1955.1</v>
      </c>
      <c r="F12" s="16">
        <v>562.4</v>
      </c>
      <c r="G12" s="23">
        <v>584.9</v>
      </c>
      <c r="H12" s="23">
        <v>608.9</v>
      </c>
      <c r="I12" s="16">
        <v>634.5</v>
      </c>
    </row>
    <row r="13" spans="1:9" s="15" customFormat="1" ht="24" customHeight="1" x14ac:dyDescent="0.25">
      <c r="A13" s="13" t="s">
        <v>9</v>
      </c>
      <c r="B13" s="21">
        <v>1322.4</v>
      </c>
      <c r="C13" s="21">
        <v>2052.1999999999998</v>
      </c>
      <c r="D13" s="14">
        <v>2172.1999999999998</v>
      </c>
      <c r="E13" s="14">
        <v>2317</v>
      </c>
      <c r="F13" s="14">
        <v>921.7</v>
      </c>
      <c r="G13" s="37">
        <v>962.7</v>
      </c>
      <c r="H13" s="37">
        <v>995.7</v>
      </c>
      <c r="I13" s="14">
        <v>1031.2</v>
      </c>
    </row>
    <row r="14" spans="1:9" s="15" customFormat="1" ht="20.25" customHeight="1" x14ac:dyDescent="0.25">
      <c r="A14" s="13" t="s">
        <v>10</v>
      </c>
      <c r="B14" s="21">
        <f>SUM(B6-B13)</f>
        <v>9.9999999999909051E-2</v>
      </c>
      <c r="C14" s="21">
        <f t="shared" ref="C14:I14" si="4">SUM(C6-C13)</f>
        <v>-23.099999999999909</v>
      </c>
      <c r="D14" s="21">
        <f t="shared" si="4"/>
        <v>-29</v>
      </c>
      <c r="E14" s="21">
        <f t="shared" si="4"/>
        <v>0</v>
      </c>
      <c r="F14" s="21">
        <f t="shared" si="4"/>
        <v>11.299999999999955</v>
      </c>
      <c r="G14" s="21">
        <f t="shared" si="4"/>
        <v>4.6999999999999318</v>
      </c>
      <c r="H14" s="21">
        <f t="shared" si="4"/>
        <v>5</v>
      </c>
      <c r="I14" s="21">
        <f t="shared" si="4"/>
        <v>5</v>
      </c>
    </row>
    <row r="15" spans="1:9" ht="35.25" customHeight="1" x14ac:dyDescent="0.25">
      <c r="A15" s="10" t="s">
        <v>11</v>
      </c>
      <c r="B15" s="17">
        <v>235</v>
      </c>
      <c r="C15" s="17">
        <v>235</v>
      </c>
      <c r="D15" s="22">
        <v>251</v>
      </c>
      <c r="E15" s="22">
        <v>251</v>
      </c>
      <c r="F15" s="22">
        <v>239.7</v>
      </c>
      <c r="G15" s="22">
        <v>235</v>
      </c>
      <c r="H15" s="22">
        <v>230</v>
      </c>
      <c r="I15" s="22">
        <v>225</v>
      </c>
    </row>
    <row r="16" spans="1:9" s="6" customFormat="1" x14ac:dyDescent="0.25">
      <c r="C16" s="12"/>
    </row>
    <row r="17" spans="3:3" s="6" customFormat="1" x14ac:dyDescent="0.25">
      <c r="C17" s="12"/>
    </row>
    <row r="18" spans="3:3" s="6" customFormat="1" x14ac:dyDescent="0.25">
      <c r="C18" s="12"/>
    </row>
    <row r="19" spans="3:3" s="6" customFormat="1" x14ac:dyDescent="0.25"/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КОНСЕРВАТИВНЫЙ</vt:lpstr>
      <vt:lpstr>ЦЕЛЕВОЙ</vt:lpstr>
      <vt:lpstr>БАЗОВЫЙ</vt:lpstr>
      <vt:lpstr>БАЗОВЫЙ!Заголовки_для_печати</vt:lpstr>
      <vt:lpstr>КОНСЕРВАТИВНЫЙ!Заголовки_для_печати</vt:lpstr>
      <vt:lpstr>ЦЕЛЕВОЙ!Заголовки_для_печати</vt:lpstr>
      <vt:lpstr>БАЗОВЫЙ!Область_печати</vt:lpstr>
      <vt:lpstr>КОНСЕРВАТИВНЫЙ!Область_печати</vt:lpstr>
      <vt:lpstr>ЦЕЛЕВОЙ!Область_печати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2020-11-13T09:05:50Z</dcterms:modified>
</cp:coreProperties>
</file>